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Lists" sheetId="2" state="visible" r:id="rId2"/>
    <sheet xmlns:r="http://schemas.openxmlformats.org/officeDocument/2006/relationships" name="Budget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\$#,##0;&quot;($&quot;#,##0\);\-"/>
    <numFmt numFmtId="165" formatCode="0.0%"/>
  </numFmts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color rgb="FF000000"/>
      <sz val="10"/>
    </font>
    <font>
      <name val="Arial"/>
      <b val="1"/>
      <color rgb="FF000000"/>
      <sz val="12"/>
    </font>
    <font>
      <name val="Arial"/>
      <sz val="10"/>
    </font>
    <font>
      <name val="Arial"/>
      <b val="1"/>
      <sz val="10"/>
    </font>
    <font>
      <name val="Arial"/>
      <b val="1"/>
      <color rgb="FFFFFFFF"/>
      <sz val="10"/>
    </font>
    <font>
      <name val="Arial"/>
      <color rgb="FF000000"/>
      <sz val="10"/>
    </font>
    <font>
      <name val="Arial"/>
      <b val="1"/>
      <color rgb="FF0000FF"/>
      <sz val="10"/>
    </font>
    <font>
      <name val="Arial"/>
      <b val="1"/>
      <color rgb="FF008000"/>
      <sz val="10"/>
    </font>
    <font>
      <name val="Arial"/>
      <color rgb="FF0000FF"/>
      <sz val="10"/>
    </font>
    <font>
      <name val="Arial"/>
      <b val="1"/>
      <color rgb="FF666666"/>
      <sz val="8"/>
    </font>
    <font>
      <name val="Arial"/>
      <b val="1"/>
      <color rgb="FF008000"/>
      <sz val="18"/>
    </font>
    <font>
      <name val="Arial"/>
      <color rgb="FF008000"/>
      <sz val="10"/>
    </font>
  </fonts>
  <fills count="5">
    <fill>
      <patternFill/>
    </fill>
    <fill>
      <patternFill patternType="gray125"/>
    </fill>
    <fill>
      <patternFill patternType="solid">
        <fgColor rgb="FF000000"/>
      </patternFill>
    </fill>
    <fill>
      <patternFill patternType="solid">
        <fgColor rgb="FF4BC7E9"/>
      </patternFill>
    </fill>
    <fill>
      <patternFill patternType="solid">
        <fgColor rgb="FFE4F7FC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0" fillId="3" borderId="0" pivotButton="0" quotePrefix="0" xfId="0"/>
    <xf numFmtId="0" fontId="3" fillId="4" borderId="0" applyAlignment="1" pivotButton="0" quotePrefix="0" xfId="0">
      <alignment vertical="center"/>
    </xf>
    <xf numFmtId="0" fontId="0" fillId="4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0" borderId="0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1" applyAlignment="1" pivotButton="0" quotePrefix="0" xfId="0">
      <alignment horizontal="general" vertical="center"/>
    </xf>
    <xf numFmtId="0" fontId="7" fillId="0" borderId="1" applyAlignment="1" pivotButton="0" quotePrefix="0" xfId="0">
      <alignment horizontal="general" vertical="center" wrapText="1"/>
    </xf>
    <xf numFmtId="0" fontId="0" fillId="0" borderId="1" pivotButton="0" quotePrefix="0" xfId="0"/>
    <xf numFmtId="0" fontId="8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10" fillId="0" borderId="1" applyAlignment="1" pivotButton="0" quotePrefix="0" xfId="0">
      <alignment horizontal="general" vertical="center"/>
    </xf>
    <xf numFmtId="1" fontId="10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general" vertical="center" wrapText="1"/>
    </xf>
    <xf numFmtId="164" fontId="10" fillId="0" borderId="1" applyAlignment="1" pivotButton="0" quotePrefix="0" xfId="0">
      <alignment horizontal="general" vertical="center"/>
    </xf>
    <xf numFmtId="164" fontId="2" fillId="0" borderId="1" applyAlignment="1" pivotButton="0" quotePrefix="0" xfId="0">
      <alignment horizontal="general" vertical="center"/>
    </xf>
    <xf numFmtId="164" fontId="7" fillId="0" borderId="1" applyAlignment="1" pivotButton="0" quotePrefix="0" xfId="0">
      <alignment horizontal="general" vertical="center"/>
    </xf>
    <xf numFmtId="165" fontId="7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general" vertical="center"/>
    </xf>
    <xf numFmtId="164" fontId="2" fillId="4" borderId="1" applyAlignment="1" pivotButton="0" quotePrefix="0" xfId="0">
      <alignment horizontal="general" vertical="center"/>
    </xf>
    <xf numFmtId="165" fontId="2" fillId="4" borderId="1" applyAlignment="1" pivotButton="0" quotePrefix="0" xfId="0">
      <alignment horizontal="center" vertical="center"/>
    </xf>
    <xf numFmtId="0" fontId="11" fillId="0" borderId="0" pivotButton="0" quotePrefix="0" xfId="0"/>
    <xf numFmtId="164" fontId="12" fillId="0" borderId="0" pivotButton="0" quotePrefix="0" xfId="0"/>
    <xf numFmtId="0" fontId="13" fillId="0" borderId="1" applyAlignment="1" pivotButton="0" quotePrefix="0" xfId="0">
      <alignment horizontal="general" vertical="center"/>
    </xf>
    <xf numFmtId="0" fontId="7" fillId="0" borderId="1" applyAlignment="1" pivotButton="0" quotePrefix="0" xfId="0">
      <alignment horizontal="general" vertical="center"/>
    </xf>
  </cellXfs>
  <cellStyles count="1">
    <cellStyle name="Normal" xfId="0" builtinId="0" hidden="0"/>
  </cellStyles>
  <dxfs count="2">
    <dxf>
      <fill>
        <patternFill patternType="solid">
          <bgColor rgb="FFFFC7C7"/>
        </patternFill>
      </fill>
    </dxf>
    <dxf>
      <fill>
        <patternFill patternType="solid">
          <bgColor rgb="FFFFE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 vs actual by quarter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'Summary'!C20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'Summary'!$B$21:$B$24</f>
            </numRef>
          </cat>
          <val>
            <numRef>
              <f>'Summary'!$C$21:$C$24</f>
            </numRef>
          </val>
        </ser>
        <ser>
          <idx val="1"/>
          <order val="1"/>
          <tx>
            <strRef>
              <f>'Summary'!D20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'Summary'!$B$21:$B$24</f>
            </numRef>
          </cat>
          <val>
            <numRef>
              <f>'Summary'!$D$21:$D$24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4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6</col>
      <colOff>0</colOff>
      <row>18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0</row>
      <rowOff>0</rowOff>
    </from>
    <ext cx="153352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zoomScale="100" zoomScaleNormal="10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22" customWidth="1" min="3" max="3"/>
    <col width="18" customWidth="1" min="5" max="5"/>
  </cols>
  <sheetData>
    <row r="1" ht="21.75" customHeight="1">
      <c r="A1" s="1" t="n"/>
      <c r="B1" s="1" t="n"/>
      <c r="C1" s="2" t="inlineStr">
        <is>
          <t>Innovation Budget Planner</t>
        </is>
      </c>
    </row>
    <row r="2" ht="21.75" customHeight="1">
      <c r="A2" s="1" t="n"/>
      <c r="B2" s="1" t="n"/>
    </row>
    <row r="3" ht="13.5" customHeight="1">
      <c r="A3" s="1" t="n"/>
      <c r="B3" s="1" t="n"/>
    </row>
    <row r="4" ht="19.5" customHeight="1">
      <c r="A4" s="3" t="inlineStr">
        <is>
          <t>InnoLead Innovation Toolkit</t>
        </is>
      </c>
      <c r="B4" s="4" t="n"/>
      <c r="C4" s="4" t="n"/>
      <c r="D4" s="4" t="n"/>
      <c r="E4" s="4" t="n"/>
      <c r="F4" s="4" t="n"/>
      <c r="G4" s="4" t="n"/>
      <c r="H4" s="4" t="n"/>
    </row>
    <row r="6" ht="21.75" customHeight="1">
      <c r="A6" s="5" t="inlineStr">
        <is>
          <t>Purpose</t>
        </is>
      </c>
      <c r="B6" s="6" t="n"/>
      <c r="C6" s="6" t="n"/>
      <c r="D6" s="6" t="n"/>
      <c r="E6" s="6" t="n"/>
      <c r="F6" s="6" t="n"/>
      <c r="G6" s="6" t="n"/>
      <c r="H6" s="6" t="n"/>
    </row>
    <row r="7" ht="45.75" customHeight="1">
      <c r="B7" s="7" t="inlineStr">
        <is>
          <t>Plan and track the innovation budget by team and programme, phase it across quarters, and see plan versus actual with variance without rebuilding a spreadsheet each month.</t>
        </is>
      </c>
    </row>
    <row r="9" ht="21.75" customHeight="1">
      <c r="A9" s="5" t="inlineStr">
        <is>
          <t>How to use this workbook</t>
        </is>
      </c>
      <c r="B9" s="6" t="n"/>
      <c r="C9" s="6" t="n"/>
      <c r="D9" s="6" t="n"/>
      <c r="E9" s="6" t="n"/>
      <c r="F9" s="6" t="n"/>
      <c r="G9" s="6" t="n"/>
      <c r="H9" s="6" t="n"/>
    </row>
    <row r="10">
      <c r="B10" s="8" t="inlineStr">
        <is>
          <t>1.</t>
        </is>
      </c>
      <c r="C10" s="9" t="inlineStr">
        <is>
          <t>Set your fiscal year and total approved envelope on the Budget tab.</t>
        </is>
      </c>
    </row>
    <row r="11">
      <c r="B11" s="8" t="inlineStr">
        <is>
          <t>2.</t>
        </is>
      </c>
      <c r="C11" s="9" t="inlineStr">
        <is>
          <t>Enter one line per programme with its owner, team, category and quarterly plan.</t>
        </is>
      </c>
    </row>
    <row r="12">
      <c r="B12" s="8" t="inlineStr">
        <is>
          <t>3.</t>
        </is>
      </c>
      <c r="C12" s="9" t="inlineStr">
        <is>
          <t>Update the actual columns monthly — variance and % used calculate themselves.</t>
        </is>
      </c>
    </row>
    <row r="13">
      <c r="B13" s="8" t="inlineStr">
        <is>
          <t>4.</t>
        </is>
      </c>
      <c r="C13" s="9" t="inlineStr">
        <is>
          <t>Check the Summary tab for spend by team and category, and the phasing chart.</t>
        </is>
      </c>
    </row>
    <row r="14">
      <c r="B14" s="8" t="inlineStr">
        <is>
          <t>5.</t>
        </is>
      </c>
      <c r="C14" s="9" t="inlineStr">
        <is>
          <t>Lines over 100% of plan highlight in red automatically.</t>
        </is>
      </c>
    </row>
    <row r="16" ht="21.75" customHeight="1">
      <c r="A16" s="5" t="inlineStr">
        <is>
          <t>What is in each tab</t>
        </is>
      </c>
      <c r="B16" s="6" t="n"/>
      <c r="C16" s="6" t="n"/>
      <c r="D16" s="6" t="n"/>
      <c r="E16" s="6" t="n"/>
      <c r="F16" s="6" t="n"/>
      <c r="G16" s="6" t="n"/>
      <c r="H16" s="6" t="n"/>
    </row>
    <row r="17" ht="30" customHeight="1">
      <c r="B17" s="10" t="inlineStr">
        <is>
          <t>Tab</t>
        </is>
      </c>
      <c r="C17" s="10" t="inlineStr">
        <is>
          <t>What it does</t>
        </is>
      </c>
      <c r="D17" s="11" t="n"/>
      <c r="E17" s="11" t="n"/>
      <c r="F17" s="11" t="n"/>
      <c r="G17" s="12" t="n"/>
    </row>
    <row r="18">
      <c r="B18" s="13" t="inlineStr">
        <is>
          <t>Instructions</t>
        </is>
      </c>
      <c r="C18" s="14" t="inlineStr">
        <is>
          <t>This page — purpose, workflow and colour key.</t>
        </is>
      </c>
      <c r="D18" s="15" t="n"/>
      <c r="E18" s="15" t="n"/>
      <c r="F18" s="15" t="n"/>
      <c r="G18" s="15" t="n"/>
    </row>
    <row r="19">
      <c r="B19" s="13" t="inlineStr">
        <is>
          <t>Budget</t>
        </is>
      </c>
      <c r="C19" s="14" t="inlineStr">
        <is>
          <t>Programme-level plan, actuals, variance and % used.</t>
        </is>
      </c>
      <c r="D19" s="15" t="n"/>
      <c r="E19" s="15" t="n"/>
      <c r="F19" s="15" t="n"/>
      <c r="G19" s="15" t="n"/>
    </row>
    <row r="20">
      <c r="B20" s="13" t="inlineStr">
        <is>
          <t>Summary</t>
        </is>
      </c>
      <c r="C20" s="14" t="inlineStr">
        <is>
          <t>Roll-ups by team and category plus quarterly phasing chart.</t>
        </is>
      </c>
      <c r="D20" s="15" t="n"/>
      <c r="E20" s="15" t="n"/>
      <c r="F20" s="15" t="n"/>
      <c r="G20" s="15" t="n"/>
    </row>
    <row r="21">
      <c r="B21" s="13" t="inlineStr">
        <is>
          <t>Lists</t>
        </is>
      </c>
      <c r="C21" s="14" t="inlineStr">
        <is>
          <t>Teams, categories and cost types. Edit freely.</t>
        </is>
      </c>
      <c r="D21" s="15" t="n"/>
      <c r="E21" s="15" t="n"/>
      <c r="F21" s="15" t="n"/>
      <c r="G21" s="15" t="n"/>
    </row>
    <row r="23" ht="21.75" customHeight="1">
      <c r="A23" s="5" t="inlineStr">
        <is>
          <t>Colour key and notes</t>
        </is>
      </c>
      <c r="B23" s="6" t="n"/>
      <c r="C23" s="6" t="n"/>
      <c r="D23" s="6" t="n"/>
      <c r="E23" s="6" t="n"/>
      <c r="F23" s="6" t="n"/>
      <c r="G23" s="6" t="n"/>
      <c r="H23" s="6" t="n"/>
    </row>
    <row r="24">
      <c r="B24" s="16" t="inlineStr">
        <is>
          <t>Blue text</t>
        </is>
      </c>
      <c r="C24" s="17" t="inlineStr">
        <is>
          <t>You type here (assumptions and data entry)</t>
        </is>
      </c>
    </row>
    <row r="25">
      <c r="B25" s="18" t="inlineStr">
        <is>
          <t>Black text</t>
        </is>
      </c>
      <c r="C25" s="17" t="inlineStr">
        <is>
          <t>Formula — do not overwrite</t>
        </is>
      </c>
    </row>
    <row r="26">
      <c r="B26" s="19" t="inlineStr">
        <is>
          <t>Green text</t>
        </is>
      </c>
      <c r="C26" s="17" t="inlineStr">
        <is>
          <t>Pulled from another tab in this workbook</t>
        </is>
      </c>
    </row>
    <row r="27">
      <c r="B27" s="17" t="inlineStr">
        <is>
          <t>•</t>
        </is>
      </c>
      <c r="C27" s="9" t="inlineStr">
        <is>
          <t>All money columns are formatted in whole currency units — state the currency in your file name.</t>
        </is>
      </c>
    </row>
    <row r="28">
      <c r="B28" s="17" t="inlineStr">
        <is>
          <t>•</t>
        </is>
      </c>
      <c r="C28" s="9" t="inlineStr">
        <is>
          <t>Variance is plan minus actual, so a positive number means underspend.</t>
        </is>
      </c>
    </row>
    <row r="29">
      <c r="B29" s="17" t="inlineStr">
        <is>
          <t>•</t>
        </is>
      </c>
      <c r="C29" s="9" t="inlineStr">
        <is>
          <t>Sample rows are examples only — delete them before your own planning round.</t>
        </is>
      </c>
    </row>
  </sheetData>
  <mergeCells count="23">
    <mergeCell ref="A9:H9"/>
    <mergeCell ref="C24:G24"/>
    <mergeCell ref="C1:H3"/>
    <mergeCell ref="C14:G14"/>
    <mergeCell ref="A6:H6"/>
    <mergeCell ref="C26:G26"/>
    <mergeCell ref="C29:G29"/>
    <mergeCell ref="C20:G20"/>
    <mergeCell ref="C10:G10"/>
    <mergeCell ref="A16:H16"/>
    <mergeCell ref="C25:G25"/>
    <mergeCell ref="C21:G21"/>
    <mergeCell ref="C12:G12"/>
    <mergeCell ref="C11:G11"/>
    <mergeCell ref="C27:G27"/>
    <mergeCell ref="A23:H23"/>
    <mergeCell ref="B7:G7"/>
    <mergeCell ref="C17:G17"/>
    <mergeCell ref="A4:H4"/>
    <mergeCell ref="C28:G28"/>
    <mergeCell ref="C19:G19"/>
    <mergeCell ref="C13:G13"/>
    <mergeCell ref="C18:G18"/>
  </mergeCells>
  <pageMargins left="0.75" right="0.75" top="1" bottom="1" header="0.5" footer="0.5"/>
  <pageSetup orientation="portrait" fitToHeight="0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zoomScale="100" zoomScaleNormal="10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 ht="21.75" customHeight="1">
      <c r="A1" s="1" t="n"/>
      <c r="B1" s="1" t="n"/>
      <c r="C1" s="2" t="inlineStr">
        <is>
          <t>Reference Lists</t>
        </is>
      </c>
    </row>
    <row r="2" ht="21.75" customHeight="1">
      <c r="A2" s="1" t="n"/>
      <c r="B2" s="1" t="n"/>
    </row>
    <row r="3" ht="13.5" customHeight="1">
      <c r="A3" s="1" t="n"/>
      <c r="B3" s="1" t="n"/>
    </row>
    <row r="4" ht="19.5" customHeight="1">
      <c r="A4" s="3" t="inlineStr">
        <is>
          <t>Edit these values to fit your organisation — dropdowns update automatically</t>
        </is>
      </c>
      <c r="B4" s="4" t="n"/>
      <c r="C4" s="4" t="n"/>
      <c r="D4" s="4" t="n"/>
      <c r="E4" s="4" t="n"/>
      <c r="F4" s="4" t="n"/>
    </row>
    <row r="6" ht="30" customHeight="1">
      <c r="A6" s="10" t="inlineStr">
        <is>
          <t>Team</t>
        </is>
      </c>
      <c r="B6" s="10" t="inlineStr">
        <is>
          <t>Category</t>
        </is>
      </c>
      <c r="C6" s="10" t="inlineStr">
        <is>
          <t>Cost type</t>
        </is>
      </c>
      <c r="D6" s="10" t="inlineStr">
        <is>
          <t>Status</t>
        </is>
      </c>
    </row>
    <row r="7">
      <c r="A7" s="20" t="inlineStr">
        <is>
          <t>Innovation Lab</t>
        </is>
      </c>
      <c r="B7" s="20" t="inlineStr">
        <is>
          <t>People</t>
        </is>
      </c>
      <c r="C7" s="20" t="inlineStr">
        <is>
          <t>Opex</t>
        </is>
      </c>
      <c r="D7" s="20" t="inlineStr">
        <is>
          <t>Approved</t>
        </is>
      </c>
    </row>
    <row r="8">
      <c r="A8" s="20" t="inlineStr">
        <is>
          <t>Corporate Venturing</t>
        </is>
      </c>
      <c r="B8" s="20" t="inlineStr">
        <is>
          <t>External partners</t>
        </is>
      </c>
      <c r="C8" s="20" t="inlineStr">
        <is>
          <t>Capex</t>
        </is>
      </c>
      <c r="D8" s="20" t="inlineStr">
        <is>
          <t>Pending</t>
        </is>
      </c>
    </row>
    <row r="9">
      <c r="A9" s="20" t="inlineStr">
        <is>
          <t>R&amp;D</t>
        </is>
      </c>
      <c r="B9" s="20" t="inlineStr">
        <is>
          <t>Technology</t>
        </is>
      </c>
      <c r="D9" s="20" t="inlineStr">
        <is>
          <t>On hold</t>
        </is>
      </c>
    </row>
    <row r="10">
      <c r="A10" s="20" t="inlineStr">
        <is>
          <t>Digital Products</t>
        </is>
      </c>
      <c r="B10" s="20" t="inlineStr">
        <is>
          <t>Pilots</t>
        </is>
      </c>
      <c r="D10" s="20" t="inlineStr">
        <is>
          <t>Cancelled</t>
        </is>
      </c>
    </row>
    <row r="11">
      <c r="A11" s="20" t="inlineStr">
        <is>
          <t>Sustainability</t>
        </is>
      </c>
      <c r="B11" s="20" t="inlineStr">
        <is>
          <t>Events &amp; scouting</t>
        </is>
      </c>
    </row>
  </sheetData>
  <mergeCells count="2">
    <mergeCell ref="C1:F3"/>
    <mergeCell ref="A4:F4"/>
  </mergeCells>
  <pageMargins left="0.75" right="0.75" top="1" bottom="1" header="0.5" footer="0.5"/>
  <pageSetup orientation="portrait" fitToHeight="0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42"/>
  <sheetViews>
    <sheetView showGridLines="0" zoomScale="100" zoomScaleNormal="10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8" customWidth="1" min="2" max="2"/>
    <col width="18" customWidth="1" min="3" max="3"/>
    <col width="18" customWidth="1" min="4" max="4"/>
    <col width="11" customWidth="1" min="5" max="5"/>
    <col width="11" customWidth="1" min="6" max="6"/>
    <col width="14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</cols>
  <sheetData>
    <row r="1" ht="21.75" customHeight="1">
      <c r="A1" s="1" t="n"/>
      <c r="B1" s="1" t="n"/>
      <c r="C1" s="2" t="inlineStr">
        <is>
          <t>Innovation Budget</t>
        </is>
      </c>
    </row>
    <row r="2" ht="21.75" customHeight="1">
      <c r="A2" s="1" t="n"/>
      <c r="B2" s="1" t="n"/>
    </row>
    <row r="3" ht="13.5" customHeight="1">
      <c r="A3" s="1" t="n"/>
      <c r="B3" s="1" t="n"/>
    </row>
    <row r="4" ht="19.5" customHeight="1">
      <c r="A4" s="3" t="inlineStr">
        <is>
          <t>Blue cells are yours — totals, variance and % used calculate automatically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</row>
    <row r="5">
      <c r="A5" s="8" t="inlineStr">
        <is>
          <t>Fiscal year:</t>
        </is>
      </c>
      <c r="B5" s="21" t="n">
        <v>2026</v>
      </c>
    </row>
    <row r="6" ht="30" customHeight="1">
      <c r="A6" s="10" t="inlineStr">
        <is>
          <t>ID</t>
        </is>
      </c>
      <c r="B6" s="10" t="inlineStr">
        <is>
          <t>Programme</t>
        </is>
      </c>
      <c r="C6" s="10" t="inlineStr">
        <is>
          <t>Team</t>
        </is>
      </c>
      <c r="D6" s="10" t="inlineStr">
        <is>
          <t>Category</t>
        </is>
      </c>
      <c r="E6" s="10" t="inlineStr">
        <is>
          <t>Cost type</t>
        </is>
      </c>
      <c r="F6" s="10" t="inlineStr">
        <is>
          <t>Status</t>
        </is>
      </c>
      <c r="G6" s="10" t="inlineStr">
        <is>
          <t>Owner</t>
        </is>
      </c>
      <c r="H6" s="10" t="inlineStr">
        <is>
          <t>Q1 plan</t>
        </is>
      </c>
      <c r="I6" s="10" t="inlineStr">
        <is>
          <t>Q2 plan</t>
        </is>
      </c>
      <c r="J6" s="10" t="inlineStr">
        <is>
          <t>Q3 plan</t>
        </is>
      </c>
      <c r="K6" s="10" t="inlineStr">
        <is>
          <t>Q4 plan</t>
        </is>
      </c>
      <c r="L6" s="10" t="inlineStr">
        <is>
          <t>Total plan</t>
        </is>
      </c>
      <c r="M6" s="10" t="inlineStr">
        <is>
          <t>Q1 actual</t>
        </is>
      </c>
      <c r="N6" s="10" t="inlineStr">
        <is>
          <t>Q2 actual</t>
        </is>
      </c>
      <c r="O6" s="10" t="inlineStr">
        <is>
          <t>Q3 actual</t>
        </is>
      </c>
      <c r="P6" s="10" t="inlineStr">
        <is>
          <t>Q4 actual</t>
        </is>
      </c>
      <c r="Q6" s="10" t="inlineStr">
        <is>
          <t>Total actual</t>
        </is>
      </c>
      <c r="R6" s="10" t="inlineStr">
        <is>
          <t>Variance</t>
        </is>
      </c>
      <c r="S6" s="10" t="inlineStr">
        <is>
          <t>% of plan used</t>
        </is>
      </c>
    </row>
    <row r="7">
      <c r="A7" s="22">
        <f>IF(B7="","","BUD-"&amp;TEXT(ROW()-6,"000"))</f>
        <v/>
      </c>
      <c r="B7" s="23" t="inlineStr">
        <is>
          <t>Corporate accelerator</t>
        </is>
      </c>
      <c r="C7" s="20" t="inlineStr">
        <is>
          <t>Innovation Lab</t>
        </is>
      </c>
      <c r="D7" s="20" t="inlineStr">
        <is>
          <t>External partners</t>
        </is>
      </c>
      <c r="E7" s="20" t="inlineStr">
        <is>
          <t>Opex</t>
        </is>
      </c>
      <c r="F7" s="20" t="inlineStr">
        <is>
          <t>Approved</t>
        </is>
      </c>
      <c r="G7" s="20" t="inlineStr">
        <is>
          <t>M. Alvarez</t>
        </is>
      </c>
      <c r="H7" s="24" t="n">
        <v>120000</v>
      </c>
      <c r="I7" s="24" t="n">
        <v>120000</v>
      </c>
      <c r="J7" s="24" t="n">
        <v>90000</v>
      </c>
      <c r="K7" s="24" t="n">
        <v>90000</v>
      </c>
      <c r="L7" s="25">
        <f>SUM(H7:K7)</f>
        <v/>
      </c>
      <c r="M7" s="24" t="n">
        <v>118000</v>
      </c>
      <c r="N7" s="24" t="n">
        <v>131000</v>
      </c>
      <c r="O7" s="24" t="n">
        <v>0</v>
      </c>
      <c r="P7" s="24" t="n">
        <v>0</v>
      </c>
      <c r="Q7" s="25">
        <f>SUM(M7:P7)</f>
        <v/>
      </c>
      <c r="R7" s="26">
        <f>IF(B7="","",L7-Q7)</f>
        <v/>
      </c>
      <c r="S7" s="27">
        <f>IF(N(L7)=0,"",Q7/L7)</f>
        <v/>
      </c>
    </row>
    <row r="8">
      <c r="A8" s="22">
        <f>IF(B8="","","BUD-"&amp;TEXT(ROW()-6,"000"))</f>
        <v/>
      </c>
      <c r="B8" s="23" t="inlineStr">
        <is>
          <t>AI capability build</t>
        </is>
      </c>
      <c r="C8" s="20" t="inlineStr">
        <is>
          <t>R&amp;D</t>
        </is>
      </c>
      <c r="D8" s="20" t="inlineStr">
        <is>
          <t>Technology</t>
        </is>
      </c>
      <c r="E8" s="20" t="inlineStr">
        <is>
          <t>Capex</t>
        </is>
      </c>
      <c r="F8" s="20" t="inlineStr">
        <is>
          <t>Approved</t>
        </is>
      </c>
      <c r="G8" s="20" t="inlineStr">
        <is>
          <t>R. Patel</t>
        </is>
      </c>
      <c r="H8" s="24" t="n">
        <v>200000</v>
      </c>
      <c r="I8" s="24" t="n">
        <v>180000</v>
      </c>
      <c r="J8" s="24" t="n">
        <v>160000</v>
      </c>
      <c r="K8" s="24" t="n">
        <v>160000</v>
      </c>
      <c r="L8" s="25">
        <f>SUM(H8:K8)</f>
        <v/>
      </c>
      <c r="M8" s="24" t="n">
        <v>205000</v>
      </c>
      <c r="N8" s="24" t="n">
        <v>172000</v>
      </c>
      <c r="O8" s="24" t="n">
        <v>0</v>
      </c>
      <c r="P8" s="24" t="n">
        <v>0</v>
      </c>
      <c r="Q8" s="25">
        <f>SUM(M8:P8)</f>
        <v/>
      </c>
      <c r="R8" s="26">
        <f>IF(B8="","",L8-Q8)</f>
        <v/>
      </c>
      <c r="S8" s="27">
        <f>IF(N(L8)=0,"",Q8/L8)</f>
        <v/>
      </c>
    </row>
    <row r="9">
      <c r="A9" s="22">
        <f>IF(B9="","","BUD-"&amp;TEXT(ROW()-6,"000"))</f>
        <v/>
      </c>
      <c r="B9" s="23" t="inlineStr">
        <is>
          <t>Sustainability pilots</t>
        </is>
      </c>
      <c r="C9" s="20" t="inlineStr">
        <is>
          <t>Sustainability</t>
        </is>
      </c>
      <c r="D9" s="20" t="inlineStr">
        <is>
          <t>Pilots</t>
        </is>
      </c>
      <c r="E9" s="20" t="inlineStr">
        <is>
          <t>Opex</t>
        </is>
      </c>
      <c r="F9" s="20" t="inlineStr">
        <is>
          <t>Pending</t>
        </is>
      </c>
      <c r="G9" s="20" t="inlineStr">
        <is>
          <t>T. Nakamura</t>
        </is>
      </c>
      <c r="H9" s="24" t="n">
        <v>60000</v>
      </c>
      <c r="I9" s="24" t="n">
        <v>75000</v>
      </c>
      <c r="J9" s="24" t="n">
        <v>75000</v>
      </c>
      <c r="K9" s="24" t="n">
        <v>60000</v>
      </c>
      <c r="L9" s="25">
        <f>SUM(H9:K9)</f>
        <v/>
      </c>
      <c r="M9" s="24" t="n">
        <v>51000</v>
      </c>
      <c r="N9" s="24" t="n">
        <v>64000</v>
      </c>
      <c r="O9" s="24" t="n">
        <v>0</v>
      </c>
      <c r="P9" s="24" t="n">
        <v>0</v>
      </c>
      <c r="Q9" s="25">
        <f>SUM(M9:P9)</f>
        <v/>
      </c>
      <c r="R9" s="26">
        <f>IF(B9="","",L9-Q9)</f>
        <v/>
      </c>
      <c r="S9" s="27">
        <f>IF(N(L9)=0,"",Q9/L9)</f>
        <v/>
      </c>
    </row>
    <row r="10">
      <c r="A10" s="22">
        <f>IF(B10="","","BUD-"&amp;TEXT(ROW()-6,"000"))</f>
        <v/>
      </c>
      <c r="B10" s="23" t="inlineStr">
        <is>
          <t>Venture fund management</t>
        </is>
      </c>
      <c r="C10" s="20" t="inlineStr">
        <is>
          <t>Corporate Venturing</t>
        </is>
      </c>
      <c r="D10" s="20" t="inlineStr">
        <is>
          <t>People</t>
        </is>
      </c>
      <c r="E10" s="20" t="inlineStr">
        <is>
          <t>Opex</t>
        </is>
      </c>
      <c r="F10" s="20" t="inlineStr">
        <is>
          <t>Approved</t>
        </is>
      </c>
      <c r="G10" s="20" t="inlineStr">
        <is>
          <t>S. Okafor</t>
        </is>
      </c>
      <c r="H10" s="24" t="n">
        <v>90000</v>
      </c>
      <c r="I10" s="24" t="n">
        <v>90000</v>
      </c>
      <c r="J10" s="24" t="n">
        <v>90000</v>
      </c>
      <c r="K10" s="24" t="n">
        <v>90000</v>
      </c>
      <c r="L10" s="25">
        <f>SUM(H10:K10)</f>
        <v/>
      </c>
      <c r="M10" s="24" t="n">
        <v>90000</v>
      </c>
      <c r="N10" s="24" t="n">
        <v>90000</v>
      </c>
      <c r="O10" s="24" t="n">
        <v>0</v>
      </c>
      <c r="P10" s="24" t="n">
        <v>0</v>
      </c>
      <c r="Q10" s="25">
        <f>SUM(M10:P10)</f>
        <v/>
      </c>
      <c r="R10" s="26">
        <f>IF(B10="","",L10-Q10)</f>
        <v/>
      </c>
      <c r="S10" s="27">
        <f>IF(N(L10)=0,"",Q10/L10)</f>
        <v/>
      </c>
    </row>
    <row r="11">
      <c r="A11" s="22">
        <f>IF(B11="","","BUD-"&amp;TEXT(ROW()-6,"000"))</f>
        <v/>
      </c>
      <c r="B11" s="23" t="n"/>
      <c r="C11" s="20" t="n"/>
      <c r="D11" s="20" t="n"/>
      <c r="E11" s="20" t="n"/>
      <c r="F11" s="20" t="n"/>
      <c r="G11" s="20" t="n"/>
      <c r="H11" s="24" t="n"/>
      <c r="I11" s="24" t="n"/>
      <c r="J11" s="24" t="n"/>
      <c r="K11" s="24" t="n"/>
      <c r="L11" s="25">
        <f>SUM(H11:K11)</f>
        <v/>
      </c>
      <c r="M11" s="24" t="n"/>
      <c r="N11" s="24" t="n"/>
      <c r="O11" s="24" t="n"/>
      <c r="P11" s="24" t="n"/>
      <c r="Q11" s="25">
        <f>SUM(M11:P11)</f>
        <v/>
      </c>
      <c r="R11" s="26">
        <f>IF(B11="","",L11-Q11)</f>
        <v/>
      </c>
      <c r="S11" s="27">
        <f>IF(N(L11)=0,"",Q11/L11)</f>
        <v/>
      </c>
    </row>
    <row r="12">
      <c r="A12" s="22">
        <f>IF(B12="","","BUD-"&amp;TEXT(ROW()-6,"000"))</f>
        <v/>
      </c>
      <c r="B12" s="23" t="n"/>
      <c r="C12" s="20" t="n"/>
      <c r="D12" s="20" t="n"/>
      <c r="E12" s="20" t="n"/>
      <c r="F12" s="20" t="n"/>
      <c r="G12" s="20" t="n"/>
      <c r="H12" s="24" t="n"/>
      <c r="I12" s="24" t="n"/>
      <c r="J12" s="24" t="n"/>
      <c r="K12" s="24" t="n"/>
      <c r="L12" s="25">
        <f>SUM(H12:K12)</f>
        <v/>
      </c>
      <c r="M12" s="24" t="n"/>
      <c r="N12" s="24" t="n"/>
      <c r="O12" s="24" t="n"/>
      <c r="P12" s="24" t="n"/>
      <c r="Q12" s="25">
        <f>SUM(M12:P12)</f>
        <v/>
      </c>
      <c r="R12" s="26">
        <f>IF(B12="","",L12-Q12)</f>
        <v/>
      </c>
      <c r="S12" s="27">
        <f>IF(N(L12)=0,"",Q12/L12)</f>
        <v/>
      </c>
    </row>
    <row r="13">
      <c r="A13" s="22">
        <f>IF(B13="","","BUD-"&amp;TEXT(ROW()-6,"000"))</f>
        <v/>
      </c>
      <c r="B13" s="23" t="n"/>
      <c r="C13" s="20" t="n"/>
      <c r="D13" s="20" t="n"/>
      <c r="E13" s="20" t="n"/>
      <c r="F13" s="20" t="n"/>
      <c r="G13" s="20" t="n"/>
      <c r="H13" s="24" t="n"/>
      <c r="I13" s="24" t="n"/>
      <c r="J13" s="24" t="n"/>
      <c r="K13" s="24" t="n"/>
      <c r="L13" s="25">
        <f>SUM(H13:K13)</f>
        <v/>
      </c>
      <c r="M13" s="24" t="n"/>
      <c r="N13" s="24" t="n"/>
      <c r="O13" s="24" t="n"/>
      <c r="P13" s="24" t="n"/>
      <c r="Q13" s="25">
        <f>SUM(M13:P13)</f>
        <v/>
      </c>
      <c r="R13" s="26">
        <f>IF(B13="","",L13-Q13)</f>
        <v/>
      </c>
      <c r="S13" s="27">
        <f>IF(N(L13)=0,"",Q13/L13)</f>
        <v/>
      </c>
    </row>
    <row r="14">
      <c r="A14" s="22">
        <f>IF(B14="","","BUD-"&amp;TEXT(ROW()-6,"000"))</f>
        <v/>
      </c>
      <c r="B14" s="23" t="n"/>
      <c r="C14" s="20" t="n"/>
      <c r="D14" s="20" t="n"/>
      <c r="E14" s="20" t="n"/>
      <c r="F14" s="20" t="n"/>
      <c r="G14" s="20" t="n"/>
      <c r="H14" s="24" t="n"/>
      <c r="I14" s="24" t="n"/>
      <c r="J14" s="24" t="n"/>
      <c r="K14" s="24" t="n"/>
      <c r="L14" s="25">
        <f>SUM(H14:K14)</f>
        <v/>
      </c>
      <c r="M14" s="24" t="n"/>
      <c r="N14" s="24" t="n"/>
      <c r="O14" s="24" t="n"/>
      <c r="P14" s="24" t="n"/>
      <c r="Q14" s="25">
        <f>SUM(M14:P14)</f>
        <v/>
      </c>
      <c r="R14" s="26">
        <f>IF(B14="","",L14-Q14)</f>
        <v/>
      </c>
      <c r="S14" s="27">
        <f>IF(N(L14)=0,"",Q14/L14)</f>
        <v/>
      </c>
    </row>
    <row r="15">
      <c r="A15" s="22">
        <f>IF(B15="","","BUD-"&amp;TEXT(ROW()-6,"000"))</f>
        <v/>
      </c>
      <c r="B15" s="23" t="n"/>
      <c r="C15" s="20" t="n"/>
      <c r="D15" s="20" t="n"/>
      <c r="E15" s="20" t="n"/>
      <c r="F15" s="20" t="n"/>
      <c r="G15" s="20" t="n"/>
      <c r="H15" s="24" t="n"/>
      <c r="I15" s="24" t="n"/>
      <c r="J15" s="24" t="n"/>
      <c r="K15" s="24" t="n"/>
      <c r="L15" s="25">
        <f>SUM(H15:K15)</f>
        <v/>
      </c>
      <c r="M15" s="24" t="n"/>
      <c r="N15" s="24" t="n"/>
      <c r="O15" s="24" t="n"/>
      <c r="P15" s="24" t="n"/>
      <c r="Q15" s="25">
        <f>SUM(M15:P15)</f>
        <v/>
      </c>
      <c r="R15" s="26">
        <f>IF(B15="","",L15-Q15)</f>
        <v/>
      </c>
      <c r="S15" s="27">
        <f>IF(N(L15)=0,"",Q15/L15)</f>
        <v/>
      </c>
    </row>
    <row r="16">
      <c r="A16" s="22">
        <f>IF(B16="","","BUD-"&amp;TEXT(ROW()-6,"000"))</f>
        <v/>
      </c>
      <c r="B16" s="23" t="n"/>
      <c r="C16" s="20" t="n"/>
      <c r="D16" s="20" t="n"/>
      <c r="E16" s="20" t="n"/>
      <c r="F16" s="20" t="n"/>
      <c r="G16" s="20" t="n"/>
      <c r="H16" s="24" t="n"/>
      <c r="I16" s="24" t="n"/>
      <c r="J16" s="24" t="n"/>
      <c r="K16" s="24" t="n"/>
      <c r="L16" s="25">
        <f>SUM(H16:K16)</f>
        <v/>
      </c>
      <c r="M16" s="24" t="n"/>
      <c r="N16" s="24" t="n"/>
      <c r="O16" s="24" t="n"/>
      <c r="P16" s="24" t="n"/>
      <c r="Q16" s="25">
        <f>SUM(M16:P16)</f>
        <v/>
      </c>
      <c r="R16" s="26">
        <f>IF(B16="","",L16-Q16)</f>
        <v/>
      </c>
      <c r="S16" s="27">
        <f>IF(N(L16)=0,"",Q16/L16)</f>
        <v/>
      </c>
    </row>
    <row r="17">
      <c r="A17" s="22">
        <f>IF(B17="","","BUD-"&amp;TEXT(ROW()-6,"000"))</f>
        <v/>
      </c>
      <c r="B17" s="23" t="n"/>
      <c r="C17" s="20" t="n"/>
      <c r="D17" s="20" t="n"/>
      <c r="E17" s="20" t="n"/>
      <c r="F17" s="20" t="n"/>
      <c r="G17" s="20" t="n"/>
      <c r="H17" s="24" t="n"/>
      <c r="I17" s="24" t="n"/>
      <c r="J17" s="24" t="n"/>
      <c r="K17" s="24" t="n"/>
      <c r="L17" s="25">
        <f>SUM(H17:K17)</f>
        <v/>
      </c>
      <c r="M17" s="24" t="n"/>
      <c r="N17" s="24" t="n"/>
      <c r="O17" s="24" t="n"/>
      <c r="P17" s="24" t="n"/>
      <c r="Q17" s="25">
        <f>SUM(M17:P17)</f>
        <v/>
      </c>
      <c r="R17" s="26">
        <f>IF(B17="","",L17-Q17)</f>
        <v/>
      </c>
      <c r="S17" s="27">
        <f>IF(N(L17)=0,"",Q17/L17)</f>
        <v/>
      </c>
    </row>
    <row r="18">
      <c r="A18" s="22">
        <f>IF(B18="","","BUD-"&amp;TEXT(ROW()-6,"000"))</f>
        <v/>
      </c>
      <c r="B18" s="23" t="n"/>
      <c r="C18" s="20" t="n"/>
      <c r="D18" s="20" t="n"/>
      <c r="E18" s="20" t="n"/>
      <c r="F18" s="20" t="n"/>
      <c r="G18" s="20" t="n"/>
      <c r="H18" s="24" t="n"/>
      <c r="I18" s="24" t="n"/>
      <c r="J18" s="24" t="n"/>
      <c r="K18" s="24" t="n"/>
      <c r="L18" s="25">
        <f>SUM(H18:K18)</f>
        <v/>
      </c>
      <c r="M18" s="24" t="n"/>
      <c r="N18" s="24" t="n"/>
      <c r="O18" s="24" t="n"/>
      <c r="P18" s="24" t="n"/>
      <c r="Q18" s="25">
        <f>SUM(M18:P18)</f>
        <v/>
      </c>
      <c r="R18" s="26">
        <f>IF(B18="","",L18-Q18)</f>
        <v/>
      </c>
      <c r="S18" s="27">
        <f>IF(N(L18)=0,"",Q18/L18)</f>
        <v/>
      </c>
    </row>
    <row r="19">
      <c r="A19" s="22">
        <f>IF(B19="","","BUD-"&amp;TEXT(ROW()-6,"000"))</f>
        <v/>
      </c>
      <c r="B19" s="23" t="n"/>
      <c r="C19" s="20" t="n"/>
      <c r="D19" s="20" t="n"/>
      <c r="E19" s="20" t="n"/>
      <c r="F19" s="20" t="n"/>
      <c r="G19" s="20" t="n"/>
      <c r="H19" s="24" t="n"/>
      <c r="I19" s="24" t="n"/>
      <c r="J19" s="24" t="n"/>
      <c r="K19" s="24" t="n"/>
      <c r="L19" s="25">
        <f>SUM(H19:K19)</f>
        <v/>
      </c>
      <c r="M19" s="24" t="n"/>
      <c r="N19" s="24" t="n"/>
      <c r="O19" s="24" t="n"/>
      <c r="P19" s="24" t="n"/>
      <c r="Q19" s="25">
        <f>SUM(M19:P19)</f>
        <v/>
      </c>
      <c r="R19" s="26">
        <f>IF(B19="","",L19-Q19)</f>
        <v/>
      </c>
      <c r="S19" s="27">
        <f>IF(N(L19)=0,"",Q19/L19)</f>
        <v/>
      </c>
    </row>
    <row r="20">
      <c r="A20" s="22">
        <f>IF(B20="","","BUD-"&amp;TEXT(ROW()-6,"000"))</f>
        <v/>
      </c>
      <c r="B20" s="23" t="n"/>
      <c r="C20" s="20" t="n"/>
      <c r="D20" s="20" t="n"/>
      <c r="E20" s="20" t="n"/>
      <c r="F20" s="20" t="n"/>
      <c r="G20" s="20" t="n"/>
      <c r="H20" s="24" t="n"/>
      <c r="I20" s="24" t="n"/>
      <c r="J20" s="24" t="n"/>
      <c r="K20" s="24" t="n"/>
      <c r="L20" s="25">
        <f>SUM(H20:K20)</f>
        <v/>
      </c>
      <c r="M20" s="24" t="n"/>
      <c r="N20" s="24" t="n"/>
      <c r="O20" s="24" t="n"/>
      <c r="P20" s="24" t="n"/>
      <c r="Q20" s="25">
        <f>SUM(M20:P20)</f>
        <v/>
      </c>
      <c r="R20" s="26">
        <f>IF(B20="","",L20-Q20)</f>
        <v/>
      </c>
      <c r="S20" s="27">
        <f>IF(N(L20)=0,"",Q20/L20)</f>
        <v/>
      </c>
    </row>
    <row r="21">
      <c r="A21" s="22">
        <f>IF(B21="","","BUD-"&amp;TEXT(ROW()-6,"000"))</f>
        <v/>
      </c>
      <c r="B21" s="23" t="n"/>
      <c r="C21" s="20" t="n"/>
      <c r="D21" s="20" t="n"/>
      <c r="E21" s="20" t="n"/>
      <c r="F21" s="20" t="n"/>
      <c r="G21" s="20" t="n"/>
      <c r="H21" s="24" t="n"/>
      <c r="I21" s="24" t="n"/>
      <c r="J21" s="24" t="n"/>
      <c r="K21" s="24" t="n"/>
      <c r="L21" s="25">
        <f>SUM(H21:K21)</f>
        <v/>
      </c>
      <c r="M21" s="24" t="n"/>
      <c r="N21" s="24" t="n"/>
      <c r="O21" s="24" t="n"/>
      <c r="P21" s="24" t="n"/>
      <c r="Q21" s="25">
        <f>SUM(M21:P21)</f>
        <v/>
      </c>
      <c r="R21" s="26">
        <f>IF(B21="","",L21-Q21)</f>
        <v/>
      </c>
      <c r="S21" s="27">
        <f>IF(N(L21)=0,"",Q21/L21)</f>
        <v/>
      </c>
    </row>
    <row r="22">
      <c r="A22" s="22">
        <f>IF(B22="","","BUD-"&amp;TEXT(ROW()-6,"000"))</f>
        <v/>
      </c>
      <c r="B22" s="23" t="n"/>
      <c r="C22" s="20" t="n"/>
      <c r="D22" s="20" t="n"/>
      <c r="E22" s="20" t="n"/>
      <c r="F22" s="20" t="n"/>
      <c r="G22" s="20" t="n"/>
      <c r="H22" s="24" t="n"/>
      <c r="I22" s="24" t="n"/>
      <c r="J22" s="24" t="n"/>
      <c r="K22" s="24" t="n"/>
      <c r="L22" s="25">
        <f>SUM(H22:K22)</f>
        <v/>
      </c>
      <c r="M22" s="24" t="n"/>
      <c r="N22" s="24" t="n"/>
      <c r="O22" s="24" t="n"/>
      <c r="P22" s="24" t="n"/>
      <c r="Q22" s="25">
        <f>SUM(M22:P22)</f>
        <v/>
      </c>
      <c r="R22" s="26">
        <f>IF(B22="","",L22-Q22)</f>
        <v/>
      </c>
      <c r="S22" s="27">
        <f>IF(N(L22)=0,"",Q22/L22)</f>
        <v/>
      </c>
    </row>
    <row r="23">
      <c r="A23" s="22">
        <f>IF(B23="","","BUD-"&amp;TEXT(ROW()-6,"000"))</f>
        <v/>
      </c>
      <c r="B23" s="23" t="n"/>
      <c r="C23" s="20" t="n"/>
      <c r="D23" s="20" t="n"/>
      <c r="E23" s="20" t="n"/>
      <c r="F23" s="20" t="n"/>
      <c r="G23" s="20" t="n"/>
      <c r="H23" s="24" t="n"/>
      <c r="I23" s="24" t="n"/>
      <c r="J23" s="24" t="n"/>
      <c r="K23" s="24" t="n"/>
      <c r="L23" s="25">
        <f>SUM(H23:K23)</f>
        <v/>
      </c>
      <c r="M23" s="24" t="n"/>
      <c r="N23" s="24" t="n"/>
      <c r="O23" s="24" t="n"/>
      <c r="P23" s="24" t="n"/>
      <c r="Q23" s="25">
        <f>SUM(M23:P23)</f>
        <v/>
      </c>
      <c r="R23" s="26">
        <f>IF(B23="","",L23-Q23)</f>
        <v/>
      </c>
      <c r="S23" s="27">
        <f>IF(N(L23)=0,"",Q23/L23)</f>
        <v/>
      </c>
    </row>
    <row r="24">
      <c r="A24" s="22">
        <f>IF(B24="","","BUD-"&amp;TEXT(ROW()-6,"000"))</f>
        <v/>
      </c>
      <c r="B24" s="23" t="n"/>
      <c r="C24" s="20" t="n"/>
      <c r="D24" s="20" t="n"/>
      <c r="E24" s="20" t="n"/>
      <c r="F24" s="20" t="n"/>
      <c r="G24" s="20" t="n"/>
      <c r="H24" s="24" t="n"/>
      <c r="I24" s="24" t="n"/>
      <c r="J24" s="24" t="n"/>
      <c r="K24" s="24" t="n"/>
      <c r="L24" s="25">
        <f>SUM(H24:K24)</f>
        <v/>
      </c>
      <c r="M24" s="24" t="n"/>
      <c r="N24" s="24" t="n"/>
      <c r="O24" s="24" t="n"/>
      <c r="P24" s="24" t="n"/>
      <c r="Q24" s="25">
        <f>SUM(M24:P24)</f>
        <v/>
      </c>
      <c r="R24" s="26">
        <f>IF(B24="","",L24-Q24)</f>
        <v/>
      </c>
      <c r="S24" s="27">
        <f>IF(N(L24)=0,"",Q24/L24)</f>
        <v/>
      </c>
    </row>
    <row r="25">
      <c r="A25" s="22">
        <f>IF(B25="","","BUD-"&amp;TEXT(ROW()-6,"000"))</f>
        <v/>
      </c>
      <c r="B25" s="23" t="n"/>
      <c r="C25" s="20" t="n"/>
      <c r="D25" s="20" t="n"/>
      <c r="E25" s="20" t="n"/>
      <c r="F25" s="20" t="n"/>
      <c r="G25" s="20" t="n"/>
      <c r="H25" s="24" t="n"/>
      <c r="I25" s="24" t="n"/>
      <c r="J25" s="24" t="n"/>
      <c r="K25" s="24" t="n"/>
      <c r="L25" s="25">
        <f>SUM(H25:K25)</f>
        <v/>
      </c>
      <c r="M25" s="24" t="n"/>
      <c r="N25" s="24" t="n"/>
      <c r="O25" s="24" t="n"/>
      <c r="P25" s="24" t="n"/>
      <c r="Q25" s="25">
        <f>SUM(M25:P25)</f>
        <v/>
      </c>
      <c r="R25" s="26">
        <f>IF(B25="","",L25-Q25)</f>
        <v/>
      </c>
      <c r="S25" s="27">
        <f>IF(N(L25)=0,"",Q25/L25)</f>
        <v/>
      </c>
    </row>
    <row r="26">
      <c r="A26" s="22">
        <f>IF(B26="","","BUD-"&amp;TEXT(ROW()-6,"000"))</f>
        <v/>
      </c>
      <c r="B26" s="23" t="n"/>
      <c r="C26" s="20" t="n"/>
      <c r="D26" s="20" t="n"/>
      <c r="E26" s="20" t="n"/>
      <c r="F26" s="20" t="n"/>
      <c r="G26" s="20" t="n"/>
      <c r="H26" s="24" t="n"/>
      <c r="I26" s="24" t="n"/>
      <c r="J26" s="24" t="n"/>
      <c r="K26" s="24" t="n"/>
      <c r="L26" s="25">
        <f>SUM(H26:K26)</f>
        <v/>
      </c>
      <c r="M26" s="24" t="n"/>
      <c r="N26" s="24" t="n"/>
      <c r="O26" s="24" t="n"/>
      <c r="P26" s="24" t="n"/>
      <c r="Q26" s="25">
        <f>SUM(M26:P26)</f>
        <v/>
      </c>
      <c r="R26" s="26">
        <f>IF(B26="","",L26-Q26)</f>
        <v/>
      </c>
      <c r="S26" s="27">
        <f>IF(N(L26)=0,"",Q26/L26)</f>
        <v/>
      </c>
    </row>
    <row r="27">
      <c r="A27" s="22">
        <f>IF(B27="","","BUD-"&amp;TEXT(ROW()-6,"000"))</f>
        <v/>
      </c>
      <c r="B27" s="23" t="n"/>
      <c r="C27" s="20" t="n"/>
      <c r="D27" s="20" t="n"/>
      <c r="E27" s="20" t="n"/>
      <c r="F27" s="20" t="n"/>
      <c r="G27" s="20" t="n"/>
      <c r="H27" s="24" t="n"/>
      <c r="I27" s="24" t="n"/>
      <c r="J27" s="24" t="n"/>
      <c r="K27" s="24" t="n"/>
      <c r="L27" s="25">
        <f>SUM(H27:K27)</f>
        <v/>
      </c>
      <c r="M27" s="24" t="n"/>
      <c r="N27" s="24" t="n"/>
      <c r="O27" s="24" t="n"/>
      <c r="P27" s="24" t="n"/>
      <c r="Q27" s="25">
        <f>SUM(M27:P27)</f>
        <v/>
      </c>
      <c r="R27" s="26">
        <f>IF(B27="","",L27-Q27)</f>
        <v/>
      </c>
      <c r="S27" s="27">
        <f>IF(N(L27)=0,"",Q27/L27)</f>
        <v/>
      </c>
    </row>
    <row r="28">
      <c r="A28" s="22">
        <f>IF(B28="","","BUD-"&amp;TEXT(ROW()-6,"000"))</f>
        <v/>
      </c>
      <c r="B28" s="23" t="n"/>
      <c r="C28" s="20" t="n"/>
      <c r="D28" s="20" t="n"/>
      <c r="E28" s="20" t="n"/>
      <c r="F28" s="20" t="n"/>
      <c r="G28" s="20" t="n"/>
      <c r="H28" s="24" t="n"/>
      <c r="I28" s="24" t="n"/>
      <c r="J28" s="24" t="n"/>
      <c r="K28" s="24" t="n"/>
      <c r="L28" s="25">
        <f>SUM(H28:K28)</f>
        <v/>
      </c>
      <c r="M28" s="24" t="n"/>
      <c r="N28" s="24" t="n"/>
      <c r="O28" s="24" t="n"/>
      <c r="P28" s="24" t="n"/>
      <c r="Q28" s="25">
        <f>SUM(M28:P28)</f>
        <v/>
      </c>
      <c r="R28" s="26">
        <f>IF(B28="","",L28-Q28)</f>
        <v/>
      </c>
      <c r="S28" s="27">
        <f>IF(N(L28)=0,"",Q28/L28)</f>
        <v/>
      </c>
    </row>
    <row r="29">
      <c r="A29" s="22">
        <f>IF(B29="","","BUD-"&amp;TEXT(ROW()-6,"000"))</f>
        <v/>
      </c>
      <c r="B29" s="23" t="n"/>
      <c r="C29" s="20" t="n"/>
      <c r="D29" s="20" t="n"/>
      <c r="E29" s="20" t="n"/>
      <c r="F29" s="20" t="n"/>
      <c r="G29" s="20" t="n"/>
      <c r="H29" s="24" t="n"/>
      <c r="I29" s="24" t="n"/>
      <c r="J29" s="24" t="n"/>
      <c r="K29" s="24" t="n"/>
      <c r="L29" s="25">
        <f>SUM(H29:K29)</f>
        <v/>
      </c>
      <c r="M29" s="24" t="n"/>
      <c r="N29" s="24" t="n"/>
      <c r="O29" s="24" t="n"/>
      <c r="P29" s="24" t="n"/>
      <c r="Q29" s="25">
        <f>SUM(M29:P29)</f>
        <v/>
      </c>
      <c r="R29" s="26">
        <f>IF(B29="","",L29-Q29)</f>
        <v/>
      </c>
      <c r="S29" s="27">
        <f>IF(N(L29)=0,"",Q29/L29)</f>
        <v/>
      </c>
    </row>
    <row r="30">
      <c r="A30" s="22">
        <f>IF(B30="","","BUD-"&amp;TEXT(ROW()-6,"000"))</f>
        <v/>
      </c>
      <c r="B30" s="23" t="n"/>
      <c r="C30" s="20" t="n"/>
      <c r="D30" s="20" t="n"/>
      <c r="E30" s="20" t="n"/>
      <c r="F30" s="20" t="n"/>
      <c r="G30" s="20" t="n"/>
      <c r="H30" s="24" t="n"/>
      <c r="I30" s="24" t="n"/>
      <c r="J30" s="24" t="n"/>
      <c r="K30" s="24" t="n"/>
      <c r="L30" s="25">
        <f>SUM(H30:K30)</f>
        <v/>
      </c>
      <c r="M30" s="24" t="n"/>
      <c r="N30" s="24" t="n"/>
      <c r="O30" s="24" t="n"/>
      <c r="P30" s="24" t="n"/>
      <c r="Q30" s="25">
        <f>SUM(M30:P30)</f>
        <v/>
      </c>
      <c r="R30" s="26">
        <f>IF(B30="","",L30-Q30)</f>
        <v/>
      </c>
      <c r="S30" s="27">
        <f>IF(N(L30)=0,"",Q30/L30)</f>
        <v/>
      </c>
    </row>
    <row r="31">
      <c r="A31" s="22">
        <f>IF(B31="","","BUD-"&amp;TEXT(ROW()-6,"000"))</f>
        <v/>
      </c>
      <c r="B31" s="23" t="n"/>
      <c r="C31" s="20" t="n"/>
      <c r="D31" s="20" t="n"/>
      <c r="E31" s="20" t="n"/>
      <c r="F31" s="20" t="n"/>
      <c r="G31" s="20" t="n"/>
      <c r="H31" s="24" t="n"/>
      <c r="I31" s="24" t="n"/>
      <c r="J31" s="24" t="n"/>
      <c r="K31" s="24" t="n"/>
      <c r="L31" s="25">
        <f>SUM(H31:K31)</f>
        <v/>
      </c>
      <c r="M31" s="24" t="n"/>
      <c r="N31" s="24" t="n"/>
      <c r="O31" s="24" t="n"/>
      <c r="P31" s="24" t="n"/>
      <c r="Q31" s="25">
        <f>SUM(M31:P31)</f>
        <v/>
      </c>
      <c r="R31" s="26">
        <f>IF(B31="","",L31-Q31)</f>
        <v/>
      </c>
      <c r="S31" s="27">
        <f>IF(N(L31)=0,"",Q31/L31)</f>
        <v/>
      </c>
    </row>
    <row r="32">
      <c r="A32" s="22">
        <f>IF(B32="","","BUD-"&amp;TEXT(ROW()-6,"000"))</f>
        <v/>
      </c>
      <c r="B32" s="23" t="n"/>
      <c r="C32" s="20" t="n"/>
      <c r="D32" s="20" t="n"/>
      <c r="E32" s="20" t="n"/>
      <c r="F32" s="20" t="n"/>
      <c r="G32" s="20" t="n"/>
      <c r="H32" s="24" t="n"/>
      <c r="I32" s="24" t="n"/>
      <c r="J32" s="24" t="n"/>
      <c r="K32" s="24" t="n"/>
      <c r="L32" s="25">
        <f>SUM(H32:K32)</f>
        <v/>
      </c>
      <c r="M32" s="24" t="n"/>
      <c r="N32" s="24" t="n"/>
      <c r="O32" s="24" t="n"/>
      <c r="P32" s="24" t="n"/>
      <c r="Q32" s="25">
        <f>SUM(M32:P32)</f>
        <v/>
      </c>
      <c r="R32" s="26">
        <f>IF(B32="","",L32-Q32)</f>
        <v/>
      </c>
      <c r="S32" s="27">
        <f>IF(N(L32)=0,"",Q32/L32)</f>
        <v/>
      </c>
    </row>
    <row r="33">
      <c r="A33" s="22">
        <f>IF(B33="","","BUD-"&amp;TEXT(ROW()-6,"000"))</f>
        <v/>
      </c>
      <c r="B33" s="23" t="n"/>
      <c r="C33" s="20" t="n"/>
      <c r="D33" s="20" t="n"/>
      <c r="E33" s="20" t="n"/>
      <c r="F33" s="20" t="n"/>
      <c r="G33" s="20" t="n"/>
      <c r="H33" s="24" t="n"/>
      <c r="I33" s="24" t="n"/>
      <c r="J33" s="24" t="n"/>
      <c r="K33" s="24" t="n"/>
      <c r="L33" s="25">
        <f>SUM(H33:K33)</f>
        <v/>
      </c>
      <c r="M33" s="24" t="n"/>
      <c r="N33" s="24" t="n"/>
      <c r="O33" s="24" t="n"/>
      <c r="P33" s="24" t="n"/>
      <c r="Q33" s="25">
        <f>SUM(M33:P33)</f>
        <v/>
      </c>
      <c r="R33" s="26">
        <f>IF(B33="","",L33-Q33)</f>
        <v/>
      </c>
      <c r="S33" s="27">
        <f>IF(N(L33)=0,"",Q33/L33)</f>
        <v/>
      </c>
    </row>
    <row r="34">
      <c r="A34" s="22">
        <f>IF(B34="","","BUD-"&amp;TEXT(ROW()-6,"000"))</f>
        <v/>
      </c>
      <c r="B34" s="23" t="n"/>
      <c r="C34" s="20" t="n"/>
      <c r="D34" s="20" t="n"/>
      <c r="E34" s="20" t="n"/>
      <c r="F34" s="20" t="n"/>
      <c r="G34" s="20" t="n"/>
      <c r="H34" s="24" t="n"/>
      <c r="I34" s="24" t="n"/>
      <c r="J34" s="24" t="n"/>
      <c r="K34" s="24" t="n"/>
      <c r="L34" s="25">
        <f>SUM(H34:K34)</f>
        <v/>
      </c>
      <c r="M34" s="24" t="n"/>
      <c r="N34" s="24" t="n"/>
      <c r="O34" s="24" t="n"/>
      <c r="P34" s="24" t="n"/>
      <c r="Q34" s="25">
        <f>SUM(M34:P34)</f>
        <v/>
      </c>
      <c r="R34" s="26">
        <f>IF(B34="","",L34-Q34)</f>
        <v/>
      </c>
      <c r="S34" s="27">
        <f>IF(N(L34)=0,"",Q34/L34)</f>
        <v/>
      </c>
    </row>
    <row r="35">
      <c r="A35" s="22">
        <f>IF(B35="","","BUD-"&amp;TEXT(ROW()-6,"000"))</f>
        <v/>
      </c>
      <c r="B35" s="23" t="n"/>
      <c r="C35" s="20" t="n"/>
      <c r="D35" s="20" t="n"/>
      <c r="E35" s="20" t="n"/>
      <c r="F35" s="20" t="n"/>
      <c r="G35" s="20" t="n"/>
      <c r="H35" s="24" t="n"/>
      <c r="I35" s="24" t="n"/>
      <c r="J35" s="24" t="n"/>
      <c r="K35" s="24" t="n"/>
      <c r="L35" s="25">
        <f>SUM(H35:K35)</f>
        <v/>
      </c>
      <c r="M35" s="24" t="n"/>
      <c r="N35" s="24" t="n"/>
      <c r="O35" s="24" t="n"/>
      <c r="P35" s="24" t="n"/>
      <c r="Q35" s="25">
        <f>SUM(M35:P35)</f>
        <v/>
      </c>
      <c r="R35" s="26">
        <f>IF(B35="","",L35-Q35)</f>
        <v/>
      </c>
      <c r="S35" s="27">
        <f>IF(N(L35)=0,"",Q35/L35)</f>
        <v/>
      </c>
    </row>
    <row r="36">
      <c r="A36" s="22">
        <f>IF(B36="","","BUD-"&amp;TEXT(ROW()-6,"000"))</f>
        <v/>
      </c>
      <c r="B36" s="23" t="n"/>
      <c r="C36" s="20" t="n"/>
      <c r="D36" s="20" t="n"/>
      <c r="E36" s="20" t="n"/>
      <c r="F36" s="20" t="n"/>
      <c r="G36" s="20" t="n"/>
      <c r="H36" s="24" t="n"/>
      <c r="I36" s="24" t="n"/>
      <c r="J36" s="24" t="n"/>
      <c r="K36" s="24" t="n"/>
      <c r="L36" s="25">
        <f>SUM(H36:K36)</f>
        <v/>
      </c>
      <c r="M36" s="24" t="n"/>
      <c r="N36" s="24" t="n"/>
      <c r="O36" s="24" t="n"/>
      <c r="P36" s="24" t="n"/>
      <c r="Q36" s="25">
        <f>SUM(M36:P36)</f>
        <v/>
      </c>
      <c r="R36" s="26">
        <f>IF(B36="","",L36-Q36)</f>
        <v/>
      </c>
      <c r="S36" s="27">
        <f>IF(N(L36)=0,"",Q36/L36)</f>
        <v/>
      </c>
    </row>
    <row r="37">
      <c r="A37" s="22">
        <f>IF(B37="","","BUD-"&amp;TEXT(ROW()-6,"000"))</f>
        <v/>
      </c>
      <c r="B37" s="23" t="n"/>
      <c r="C37" s="20" t="n"/>
      <c r="D37" s="20" t="n"/>
      <c r="E37" s="20" t="n"/>
      <c r="F37" s="20" t="n"/>
      <c r="G37" s="20" t="n"/>
      <c r="H37" s="24" t="n"/>
      <c r="I37" s="24" t="n"/>
      <c r="J37" s="24" t="n"/>
      <c r="K37" s="24" t="n"/>
      <c r="L37" s="25">
        <f>SUM(H37:K37)</f>
        <v/>
      </c>
      <c r="M37" s="24" t="n"/>
      <c r="N37" s="24" t="n"/>
      <c r="O37" s="24" t="n"/>
      <c r="P37" s="24" t="n"/>
      <c r="Q37" s="25">
        <f>SUM(M37:P37)</f>
        <v/>
      </c>
      <c r="R37" s="26">
        <f>IF(B37="","",L37-Q37)</f>
        <v/>
      </c>
      <c r="S37" s="27">
        <f>IF(N(L37)=0,"",Q37/L37)</f>
        <v/>
      </c>
    </row>
    <row r="38">
      <c r="A38" s="22">
        <f>IF(B38="","","BUD-"&amp;TEXT(ROW()-6,"000"))</f>
        <v/>
      </c>
      <c r="B38" s="23" t="n"/>
      <c r="C38" s="20" t="n"/>
      <c r="D38" s="20" t="n"/>
      <c r="E38" s="20" t="n"/>
      <c r="F38" s="20" t="n"/>
      <c r="G38" s="20" t="n"/>
      <c r="H38" s="24" t="n"/>
      <c r="I38" s="24" t="n"/>
      <c r="J38" s="24" t="n"/>
      <c r="K38" s="24" t="n"/>
      <c r="L38" s="25">
        <f>SUM(H38:K38)</f>
        <v/>
      </c>
      <c r="M38" s="24" t="n"/>
      <c r="N38" s="24" t="n"/>
      <c r="O38" s="24" t="n"/>
      <c r="P38" s="24" t="n"/>
      <c r="Q38" s="25">
        <f>SUM(M38:P38)</f>
        <v/>
      </c>
      <c r="R38" s="26">
        <f>IF(B38="","",L38-Q38)</f>
        <v/>
      </c>
      <c r="S38" s="27">
        <f>IF(N(L38)=0,"",Q38/L38)</f>
        <v/>
      </c>
    </row>
    <row r="39">
      <c r="A39" s="22">
        <f>IF(B39="","","BUD-"&amp;TEXT(ROW()-6,"000"))</f>
        <v/>
      </c>
      <c r="B39" s="23" t="n"/>
      <c r="C39" s="20" t="n"/>
      <c r="D39" s="20" t="n"/>
      <c r="E39" s="20" t="n"/>
      <c r="F39" s="20" t="n"/>
      <c r="G39" s="20" t="n"/>
      <c r="H39" s="24" t="n"/>
      <c r="I39" s="24" t="n"/>
      <c r="J39" s="24" t="n"/>
      <c r="K39" s="24" t="n"/>
      <c r="L39" s="25">
        <f>SUM(H39:K39)</f>
        <v/>
      </c>
      <c r="M39" s="24" t="n"/>
      <c r="N39" s="24" t="n"/>
      <c r="O39" s="24" t="n"/>
      <c r="P39" s="24" t="n"/>
      <c r="Q39" s="25">
        <f>SUM(M39:P39)</f>
        <v/>
      </c>
      <c r="R39" s="26">
        <f>IF(B39="","",L39-Q39)</f>
        <v/>
      </c>
      <c r="S39" s="27">
        <f>IF(N(L39)=0,"",Q39/L39)</f>
        <v/>
      </c>
    </row>
    <row r="40">
      <c r="A40" s="22">
        <f>IF(B40="","","BUD-"&amp;TEXT(ROW()-6,"000"))</f>
        <v/>
      </c>
      <c r="B40" s="23" t="n"/>
      <c r="C40" s="20" t="n"/>
      <c r="D40" s="20" t="n"/>
      <c r="E40" s="20" t="n"/>
      <c r="F40" s="20" t="n"/>
      <c r="G40" s="20" t="n"/>
      <c r="H40" s="24" t="n"/>
      <c r="I40" s="24" t="n"/>
      <c r="J40" s="24" t="n"/>
      <c r="K40" s="24" t="n"/>
      <c r="L40" s="25">
        <f>SUM(H40:K40)</f>
        <v/>
      </c>
      <c r="M40" s="24" t="n"/>
      <c r="N40" s="24" t="n"/>
      <c r="O40" s="24" t="n"/>
      <c r="P40" s="24" t="n"/>
      <c r="Q40" s="25">
        <f>SUM(M40:P40)</f>
        <v/>
      </c>
      <c r="R40" s="26">
        <f>IF(B40="","",L40-Q40)</f>
        <v/>
      </c>
      <c r="S40" s="27">
        <f>IF(N(L40)=0,"",Q40/L40)</f>
        <v/>
      </c>
    </row>
    <row r="41">
      <c r="A41" s="22">
        <f>IF(B41="","","BUD-"&amp;TEXT(ROW()-6,"000"))</f>
        <v/>
      </c>
      <c r="B41" s="23" t="n"/>
      <c r="C41" s="20" t="n"/>
      <c r="D41" s="20" t="n"/>
      <c r="E41" s="20" t="n"/>
      <c r="F41" s="20" t="n"/>
      <c r="G41" s="20" t="n"/>
      <c r="H41" s="24" t="n"/>
      <c r="I41" s="24" t="n"/>
      <c r="J41" s="24" t="n"/>
      <c r="K41" s="24" t="n"/>
      <c r="L41" s="25">
        <f>SUM(H41:K41)</f>
        <v/>
      </c>
      <c r="M41" s="24" t="n"/>
      <c r="N41" s="24" t="n"/>
      <c r="O41" s="24" t="n"/>
      <c r="P41" s="24" t="n"/>
      <c r="Q41" s="25">
        <f>SUM(M41:P41)</f>
        <v/>
      </c>
      <c r="R41" s="26">
        <f>IF(B41="","",L41-Q41)</f>
        <v/>
      </c>
      <c r="S41" s="27">
        <f>IF(N(L41)=0,"",Q41/L41)</f>
        <v/>
      </c>
    </row>
    <row r="42">
      <c r="A42" s="6" t="n"/>
      <c r="B42" s="28" t="inlineStr">
        <is>
          <t>TOTAL</t>
        </is>
      </c>
      <c r="C42" s="6" t="n"/>
      <c r="D42" s="6" t="n"/>
      <c r="E42" s="6" t="n"/>
      <c r="F42" s="6" t="n"/>
      <c r="G42" s="6" t="n"/>
      <c r="H42" s="29">
        <f>SUM(H7:H41)</f>
        <v/>
      </c>
      <c r="I42" s="29">
        <f>SUM(I7:I41)</f>
        <v/>
      </c>
      <c r="J42" s="29">
        <f>SUM(J7:J41)</f>
        <v/>
      </c>
      <c r="K42" s="29">
        <f>SUM(K7:K41)</f>
        <v/>
      </c>
      <c r="L42" s="29">
        <f>SUM(L7:L41)</f>
        <v/>
      </c>
      <c r="M42" s="29">
        <f>SUM(M7:M41)</f>
        <v/>
      </c>
      <c r="N42" s="29">
        <f>SUM(N7:N41)</f>
        <v/>
      </c>
      <c r="O42" s="29">
        <f>SUM(O7:O41)</f>
        <v/>
      </c>
      <c r="P42" s="29">
        <f>SUM(P7:P41)</f>
        <v/>
      </c>
      <c r="Q42" s="29">
        <f>SUM(Q7:Q41)</f>
        <v/>
      </c>
      <c r="R42" s="29">
        <f>SUM(R7:R41)</f>
        <v/>
      </c>
      <c r="S42" s="30">
        <f>IF(N(L42)=0,"",Q42/L42)</f>
        <v/>
      </c>
    </row>
  </sheetData>
  <mergeCells count="2">
    <mergeCell ref="A4:S4"/>
    <mergeCell ref="C1:S3"/>
  </mergeCells>
  <conditionalFormatting sqref="S7:S41">
    <cfRule type="cellIs" priority="1" operator="greaterThan" dxfId="0">
      <formula>1</formula>
    </cfRule>
    <cfRule type="cellIs" priority="2" operator="between" dxfId="1">
      <formula>0.9</formula>
      <formula>1</formula>
    </cfRule>
  </conditionalFormatting>
  <dataValidations count="4">
    <dataValidation sqref="C7:C41" showDropDown="0" showInputMessage="0" showErrorMessage="0" allowBlank="1" type="list">
      <formula1>Lists!$A$7:$A$11</formula1>
    </dataValidation>
    <dataValidation sqref="D7:D41" showDropDown="0" showInputMessage="0" showErrorMessage="0" allowBlank="1" type="list">
      <formula1>Lists!$B$7:$B$11</formula1>
    </dataValidation>
    <dataValidation sqref="E7:E41" showDropDown="0" showInputMessage="0" showErrorMessage="0" allowBlank="1" type="list">
      <formula1>Lists!$C$7:$C$8</formula1>
    </dataValidation>
    <dataValidation sqref="F7:F41" showDropDown="0" showInputMessage="0" showErrorMessage="0" allowBlank="1" type="list">
      <formula1>Lists!$D$7:$D$10</formula1>
    </dataValidation>
  </dataValidations>
  <pageMargins left="0.75" right="0.75" top="1" bottom="1" header="0.5" footer="0.5"/>
  <pageSetup orientation="landscape" fitToHeight="0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zoomScale="100" zoomScaleNormal="10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6" customWidth="1" min="3" max="3"/>
    <col width="16" customWidth="1" min="4" max="4"/>
    <col width="16" customWidth="1" min="5" max="5"/>
    <col width="14" customWidth="1" min="6" max="6"/>
    <col width="16" customWidth="1" min="7" max="7"/>
  </cols>
  <sheetData>
    <row r="1" ht="21.75" customHeight="1">
      <c r="A1" s="1" t="n"/>
      <c r="B1" s="1" t="n"/>
      <c r="C1" s="2" t="inlineStr">
        <is>
          <t>Budget Summary</t>
        </is>
      </c>
    </row>
    <row r="2" ht="21.75" customHeight="1">
      <c r="A2" s="1" t="n"/>
      <c r="B2" s="1" t="n"/>
    </row>
    <row r="3" ht="13.5" customHeight="1">
      <c r="A3" s="1" t="n"/>
      <c r="B3" s="1" t="n"/>
    </row>
    <row r="4" ht="19.5" customHeight="1">
      <c r="A4" s="3" t="inlineStr">
        <is>
          <t>Every figure below is calculated from the Budget tab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6" ht="21.75" customHeight="1">
      <c r="A6" s="5" t="inlineStr">
        <is>
          <t>Headline metrics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</row>
    <row r="7">
      <c r="B7" s="31" t="inlineStr">
        <is>
          <t>TOTAL PLAN</t>
        </is>
      </c>
      <c r="E7" s="31" t="inlineStr">
        <is>
          <t>TOTAL ACTUAL</t>
        </is>
      </c>
      <c r="H7" s="31" t="inlineStr">
        <is>
          <t>VARIANCE</t>
        </is>
      </c>
    </row>
    <row r="8" ht="25.5" customHeight="1">
      <c r="B8" s="32">
        <f>Budget!$L$42</f>
        <v/>
      </c>
      <c r="E8" s="32">
        <f>Budget!$Q$42</f>
        <v/>
      </c>
      <c r="H8" s="32">
        <f>Budget!$R$42</f>
        <v/>
      </c>
    </row>
    <row r="10" ht="21.75" customHeight="1">
      <c r="A10" s="5" t="inlineStr">
        <is>
          <t>Spend by team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 ht="30" customHeight="1">
      <c r="B11" s="10" t="inlineStr">
        <is>
          <t>Team</t>
        </is>
      </c>
      <c r="C11" s="10" t="inlineStr">
        <is>
          <t>Plan</t>
        </is>
      </c>
      <c r="D11" s="10" t="inlineStr">
        <is>
          <t>Actual</t>
        </is>
      </c>
      <c r="E11" s="10" t="inlineStr">
        <is>
          <t>Variance</t>
        </is>
      </c>
      <c r="F11" s="10" t="inlineStr">
        <is>
          <t>% used</t>
        </is>
      </c>
    </row>
    <row r="12">
      <c r="B12" s="33">
        <f>Lists!$A$7</f>
        <v/>
      </c>
      <c r="C12" s="26">
        <f>SUMIF(Budget!$C$7:$C$41,$B12,Budget!$L$7:$L$41)</f>
        <v/>
      </c>
      <c r="D12" s="26">
        <f>SUMIF(Budget!$C$7:$C$41,$B12,Budget!$Q$7:$Q$41)</f>
        <v/>
      </c>
      <c r="E12" s="26">
        <f>C12-D12</f>
        <v/>
      </c>
      <c r="F12" s="27">
        <f>IF(N(C12)=0,"",D12/C12)</f>
        <v/>
      </c>
    </row>
    <row r="13">
      <c r="B13" s="33">
        <f>Lists!$A$8</f>
        <v/>
      </c>
      <c r="C13" s="26">
        <f>SUMIF(Budget!$C$7:$C$41,$B13,Budget!$L$7:$L$41)</f>
        <v/>
      </c>
      <c r="D13" s="26">
        <f>SUMIF(Budget!$C$7:$C$41,$B13,Budget!$Q$7:$Q$41)</f>
        <v/>
      </c>
      <c r="E13" s="26">
        <f>C13-D13</f>
        <v/>
      </c>
      <c r="F13" s="27">
        <f>IF(N(C13)=0,"",D13/C13)</f>
        <v/>
      </c>
    </row>
    <row r="14">
      <c r="B14" s="33">
        <f>Lists!$A$9</f>
        <v/>
      </c>
      <c r="C14" s="26">
        <f>SUMIF(Budget!$C$7:$C$41,$B14,Budget!$L$7:$L$41)</f>
        <v/>
      </c>
      <c r="D14" s="26">
        <f>SUMIF(Budget!$C$7:$C$41,$B14,Budget!$Q$7:$Q$41)</f>
        <v/>
      </c>
      <c r="E14" s="26">
        <f>C14-D14</f>
        <v/>
      </c>
      <c r="F14" s="27">
        <f>IF(N(C14)=0,"",D14/C14)</f>
        <v/>
      </c>
    </row>
    <row r="15">
      <c r="B15" s="33">
        <f>Lists!$A$10</f>
        <v/>
      </c>
      <c r="C15" s="26">
        <f>SUMIF(Budget!$C$7:$C$41,$B15,Budget!$L$7:$L$41)</f>
        <v/>
      </c>
      <c r="D15" s="26">
        <f>SUMIF(Budget!$C$7:$C$41,$B15,Budget!$Q$7:$Q$41)</f>
        <v/>
      </c>
      <c r="E15" s="26">
        <f>C15-D15</f>
        <v/>
      </c>
      <c r="F15" s="27">
        <f>IF(N(C15)=0,"",D15/C15)</f>
        <v/>
      </c>
    </row>
    <row r="16">
      <c r="B16" s="33">
        <f>Lists!$A$11</f>
        <v/>
      </c>
      <c r="C16" s="26">
        <f>SUMIF(Budget!$C$7:$C$41,$B16,Budget!$L$7:$L$41)</f>
        <v/>
      </c>
      <c r="D16" s="26">
        <f>SUMIF(Budget!$C$7:$C$41,$B16,Budget!$Q$7:$Q$41)</f>
        <v/>
      </c>
      <c r="E16" s="26">
        <f>C16-D16</f>
        <v/>
      </c>
      <c r="F16" s="27">
        <f>IF(N(C16)=0,"",D16/C16)</f>
        <v/>
      </c>
    </row>
    <row r="19" ht="21.75" customHeight="1">
      <c r="A19" s="5" t="inlineStr">
        <is>
          <t>Quarterly phasing</t>
        </is>
      </c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 ht="30" customHeight="1">
      <c r="B20" s="10" t="inlineStr">
        <is>
          <t>Quarter</t>
        </is>
      </c>
      <c r="C20" s="10" t="inlineStr">
        <is>
          <t>Plan</t>
        </is>
      </c>
      <c r="D20" s="10" t="inlineStr">
        <is>
          <t>Actual</t>
        </is>
      </c>
    </row>
    <row r="21">
      <c r="B21" s="34" t="inlineStr">
        <is>
          <t>Q1</t>
        </is>
      </c>
      <c r="C21" s="26">
        <f>SUM(Budget!H$7:H$41)</f>
        <v/>
      </c>
      <c r="D21" s="26">
        <f>SUM(Budget!M$7:M$41)</f>
        <v/>
      </c>
    </row>
    <row r="22">
      <c r="B22" s="34" t="inlineStr">
        <is>
          <t>Q2</t>
        </is>
      </c>
      <c r="C22" s="26">
        <f>SUM(Budget!I$7:I$41)</f>
        <v/>
      </c>
      <c r="D22" s="26">
        <f>SUM(Budget!N$7:N$41)</f>
        <v/>
      </c>
    </row>
    <row r="23">
      <c r="B23" s="34" t="inlineStr">
        <is>
          <t>Q3</t>
        </is>
      </c>
      <c r="C23" s="26">
        <f>SUM(Budget!J$7:J$41)</f>
        <v/>
      </c>
      <c r="D23" s="26">
        <f>SUM(Budget!O$7:O$41)</f>
        <v/>
      </c>
    </row>
    <row r="24">
      <c r="B24" s="34" t="inlineStr">
        <is>
          <t>Q4</t>
        </is>
      </c>
      <c r="C24" s="26">
        <f>SUM(Budget!K$7:K$41)</f>
        <v/>
      </c>
      <c r="D24" s="26">
        <f>SUM(Budget!P$7:P$41)</f>
        <v/>
      </c>
    </row>
  </sheetData>
  <mergeCells count="11">
    <mergeCell ref="B7:C7"/>
    <mergeCell ref="C1:J3"/>
    <mergeCell ref="A6:J6"/>
    <mergeCell ref="E7:F7"/>
    <mergeCell ref="H7:I7"/>
    <mergeCell ref="A4:J4"/>
    <mergeCell ref="H8:I8"/>
    <mergeCell ref="B8:C8"/>
    <mergeCell ref="E8:F8"/>
    <mergeCell ref="A19:J19"/>
    <mergeCell ref="A10:J10"/>
  </mergeCells>
  <pageMargins left="0.75" right="0.75" top="1" bottom="1" header="0.5" footer="0.5"/>
  <pageSetup orientation="landscape" fitToHeight="0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2026-08-12T23:27:19Z</dcterms:created>
  <dcterms:modified xmlns:dcterms="http://purl.org/dc/terms/" xmlns:xsi="http://www.w3.org/2001/XMLSchema-instance" xsi:type="dcterms:W3CDTF">2026-08-12T23:27:19Z</dcterms:modified>
</cp:coreProperties>
</file>