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ale" sheetId="2" state="visible" r:id="rId2"/>
    <sheet xmlns:r="http://schemas.openxmlformats.org/officeDocument/2006/relationships" name="Assessment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color rgb="FF000000"/>
      <sz val="10"/>
    </font>
    <font>
      <name val="Arial"/>
      <b val="1"/>
      <color rgb="FF000000"/>
      <sz val="12"/>
    </font>
    <font>
      <name val="Arial"/>
      <sz val="10"/>
    </font>
    <font>
      <name val="Arial"/>
      <b val="1"/>
      <sz val="10"/>
    </font>
    <font>
      <name val="Arial"/>
      <b val="1"/>
      <color rgb="FFFFFFFF"/>
      <sz val="10"/>
    </font>
    <font>
      <name val="Arial"/>
      <color rgb="FF000000"/>
      <sz val="10"/>
    </font>
    <font>
      <name val="Arial"/>
      <b val="1"/>
      <color rgb="FF0000FF"/>
      <sz val="10"/>
    </font>
    <font>
      <name val="Arial"/>
      <b val="1"/>
      <color rgb="FF008000"/>
      <sz val="10"/>
    </font>
    <font>
      <name val="Arial"/>
      <color rgb="FF0000FF"/>
      <sz val="10"/>
    </font>
    <font>
      <name val="Arial"/>
      <b val="1"/>
      <color rgb="FF666666"/>
      <sz val="8"/>
    </font>
    <font>
      <name val="Arial"/>
      <b val="1"/>
      <color rgb="FF008000"/>
      <sz val="18"/>
    </font>
    <font>
      <name val="Arial"/>
      <color rgb="FF008000"/>
      <sz val="10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4BC7E9"/>
      </patternFill>
    </fill>
    <fill>
      <patternFill patternType="solid">
        <fgColor rgb="FFE4F7FC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0" applyAlignment="1" pivotButton="0" quotePrefix="0" xfId="0">
      <alignment vertical="center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general" vertical="center"/>
    </xf>
    <xf numFmtId="0" fontId="7" fillId="0" borderId="1" applyAlignment="1" pivotButton="0" quotePrefix="0" xfId="0">
      <alignment horizontal="general" vertical="center" wrapText="1"/>
    </xf>
    <xf numFmtId="0" fontId="0" fillId="0" borderId="1" pivotButton="0" quotePrefix="0" xfId="0"/>
    <xf numFmtId="0" fontId="8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general" vertical="center" wrapText="1"/>
    </xf>
    <xf numFmtId="164" fontId="10" fillId="0" borderId="1" applyAlignment="1" pivotButton="0" quotePrefix="0" xfId="0">
      <alignment horizontal="center" vertical="center"/>
    </xf>
    <xf numFmtId="1" fontId="10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general" vertical="center" wrapText="1"/>
    </xf>
    <xf numFmtId="0" fontId="2" fillId="4" borderId="1" applyAlignment="1" pivotButton="0" quotePrefix="0" xfId="0">
      <alignment horizontal="general" vertical="center"/>
    </xf>
    <xf numFmtId="164" fontId="2" fillId="4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/>
    </xf>
    <xf numFmtId="0" fontId="11" fillId="0" borderId="0" pivotButton="0" quotePrefix="0" xfId="0"/>
    <xf numFmtId="2" fontId="12" fillId="0" borderId="0" pivotButton="0" quotePrefix="0" xfId="0"/>
    <xf numFmtId="1" fontId="12" fillId="0" borderId="0" pivotButton="0" quotePrefix="0" xfId="0"/>
    <xf numFmtId="0" fontId="13" fillId="0" borderId="1" applyAlignment="1" pivotButton="0" quotePrefix="0" xfId="0">
      <alignment horizontal="general" vertical="center"/>
    </xf>
  </cellXfs>
  <cellStyles count="1">
    <cellStyle name="Normal" xfId="0" builtinId="0" hidden="0"/>
  </cellStyles>
  <dxfs count="1">
    <dxf>
      <fill>
        <patternFill patternType="solid">
          <bgColor rgb="FFFFC7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Innovation maturity — current vs target</a:t>
            </a:r>
          </a:p>
        </rich>
      </tx>
    </title>
    <plotArea>
      <radarChart>
        <radarStyle val="marker"/>
        <ser>
          <idx val="0"/>
          <order val="0"/>
          <tx>
            <strRef>
              <f>'Summary'!C11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'Summary'!$B$12:$B$21</f>
            </numRef>
          </cat>
          <val>
            <numRef>
              <f>'Summary'!$C$12:$C$21</f>
            </numRef>
          </val>
        </ser>
        <ser>
          <idx val="1"/>
          <order val="1"/>
          <tx>
            <strRef>
              <f>'Summary'!D11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'Summary'!$B$12:$B$21</f>
            </numRef>
          </cat>
          <val>
            <numRef>
              <f>'Summary'!$D$12:$D$21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5</col>
      <colOff>0</colOff>
      <row>10</row>
      <rowOff>0</rowOff>
    </from>
    <ext cx="57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15335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8" customWidth="1" min="5" max="5"/>
  </cols>
  <sheetData>
    <row r="1" ht="21.75" customHeight="1">
      <c r="A1" s="1" t="n"/>
      <c r="B1" s="1" t="n"/>
      <c r="C1" s="2" t="inlineStr">
        <is>
          <t>Innovation Maturity Assessment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InnoLead Innovation Toolkit</t>
        </is>
      </c>
      <c r="B4" s="4" t="n"/>
      <c r="C4" s="4" t="n"/>
      <c r="D4" s="4" t="n"/>
      <c r="E4" s="4" t="n"/>
      <c r="F4" s="4" t="n"/>
      <c r="G4" s="4" t="n"/>
      <c r="H4" s="4" t="n"/>
    </row>
    <row r="6" ht="21.75" customHeight="1">
      <c r="A6" s="5" t="inlineStr">
        <is>
          <t>Purpose</t>
        </is>
      </c>
      <c r="B6" s="6" t="n"/>
      <c r="C6" s="6" t="n"/>
      <c r="D6" s="6" t="n"/>
      <c r="E6" s="6" t="n"/>
      <c r="F6" s="6" t="n"/>
      <c r="G6" s="6" t="n"/>
      <c r="H6" s="6" t="n"/>
    </row>
    <row r="7" ht="45.75" customHeight="1">
      <c r="B7" s="7" t="inlineStr">
        <is>
          <t>Score your innovation capability across ten dimensions on a five-level maturity scale, weight what matters most, and see where the biggest gaps to your target state sit.</t>
        </is>
      </c>
    </row>
    <row r="9" ht="21.75" customHeight="1">
      <c r="A9" s="5" t="inlineStr">
        <is>
          <t>How to use this workbook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B10" s="8" t="inlineStr">
        <is>
          <t>1.</t>
        </is>
      </c>
      <c r="C10" s="9" t="inlineStr">
        <is>
          <t>Read the maturity scale on the Scale tab so everyone scores consistently.</t>
        </is>
      </c>
    </row>
    <row r="11">
      <c r="B11" s="8" t="inlineStr">
        <is>
          <t>2.</t>
        </is>
      </c>
      <c r="C11" s="9" t="inlineStr">
        <is>
          <t>On the Assessment tab, score each dimension 1-5 today and set a target level.</t>
        </is>
      </c>
    </row>
    <row r="12">
      <c r="B12" s="8" t="inlineStr">
        <is>
          <t>3.</t>
        </is>
      </c>
      <c r="C12" s="9" t="inlineStr">
        <is>
          <t>Adjust the weights so they reflect your strategy — the sheet warns if they do not total 100%.</t>
        </is>
      </c>
    </row>
    <row r="13">
      <c r="B13" s="8" t="inlineStr">
        <is>
          <t>4.</t>
        </is>
      </c>
      <c r="C13" s="9" t="inlineStr">
        <is>
          <t>Add evidence and actions in the notes column; keep them specific.</t>
        </is>
      </c>
    </row>
    <row r="14">
      <c r="B14" s="8" t="inlineStr">
        <is>
          <t>5.</t>
        </is>
      </c>
      <c r="C14" s="9" t="inlineStr">
        <is>
          <t>Use the Summary tab radar chart in your leadership review.</t>
        </is>
      </c>
    </row>
    <row r="16" ht="21.75" customHeight="1">
      <c r="A16" s="5" t="inlineStr">
        <is>
          <t>What is in each tab</t>
        </is>
      </c>
      <c r="B16" s="6" t="n"/>
      <c r="C16" s="6" t="n"/>
      <c r="D16" s="6" t="n"/>
      <c r="E16" s="6" t="n"/>
      <c r="F16" s="6" t="n"/>
      <c r="G16" s="6" t="n"/>
      <c r="H16" s="6" t="n"/>
    </row>
    <row r="17" ht="30" customHeight="1">
      <c r="B17" s="10" t="inlineStr">
        <is>
          <t>Tab</t>
        </is>
      </c>
      <c r="C17" s="10" t="inlineStr">
        <is>
          <t>What it does</t>
        </is>
      </c>
      <c r="D17" s="11" t="n"/>
      <c r="E17" s="11" t="n"/>
      <c r="F17" s="11" t="n"/>
      <c r="G17" s="12" t="n"/>
    </row>
    <row r="18">
      <c r="B18" s="13" t="inlineStr">
        <is>
          <t>Instructions</t>
        </is>
      </c>
      <c r="C18" s="14" t="inlineStr">
        <is>
          <t>This page — purpose, workflow and colour key.</t>
        </is>
      </c>
      <c r="D18" s="15" t="n"/>
      <c r="E18" s="15" t="n"/>
      <c r="F18" s="15" t="n"/>
      <c r="G18" s="15" t="n"/>
    </row>
    <row r="19">
      <c r="B19" s="13" t="inlineStr">
        <is>
          <t>Assessment</t>
        </is>
      </c>
      <c r="C19" s="14" t="inlineStr">
        <is>
          <t>Scoring table with weights, gaps and priority ranking.</t>
        </is>
      </c>
      <c r="D19" s="15" t="n"/>
      <c r="E19" s="15" t="n"/>
      <c r="F19" s="15" t="n"/>
      <c r="G19" s="15" t="n"/>
    </row>
    <row r="20">
      <c r="B20" s="13" t="inlineStr">
        <is>
          <t>Scale</t>
        </is>
      </c>
      <c r="C20" s="14" t="inlineStr">
        <is>
          <t>Definitions for maturity levels 1 to 5.</t>
        </is>
      </c>
      <c r="D20" s="15" t="n"/>
      <c r="E20" s="15" t="n"/>
      <c r="F20" s="15" t="n"/>
      <c r="G20" s="15" t="n"/>
    </row>
    <row r="21">
      <c r="B21" s="13" t="inlineStr">
        <is>
          <t>Summary</t>
        </is>
      </c>
      <c r="C21" s="14" t="inlineStr">
        <is>
          <t>Overall maturity index and radar chart of current vs target.</t>
        </is>
      </c>
      <c r="D21" s="15" t="n"/>
      <c r="E21" s="15" t="n"/>
      <c r="F21" s="15" t="n"/>
      <c r="G21" s="15" t="n"/>
    </row>
    <row r="23" ht="21.75" customHeight="1">
      <c r="A23" s="5" t="inlineStr">
        <is>
          <t>Colour key and notes</t>
        </is>
      </c>
      <c r="B23" s="6" t="n"/>
      <c r="C23" s="6" t="n"/>
      <c r="D23" s="6" t="n"/>
      <c r="E23" s="6" t="n"/>
      <c r="F23" s="6" t="n"/>
      <c r="G23" s="6" t="n"/>
      <c r="H23" s="6" t="n"/>
    </row>
    <row r="24">
      <c r="B24" s="16" t="inlineStr">
        <is>
          <t>Blue text</t>
        </is>
      </c>
      <c r="C24" s="17" t="inlineStr">
        <is>
          <t>You type here (assumptions and data entry)</t>
        </is>
      </c>
    </row>
    <row r="25">
      <c r="B25" s="18" t="inlineStr">
        <is>
          <t>Black text</t>
        </is>
      </c>
      <c r="C25" s="17" t="inlineStr">
        <is>
          <t>Formula — do not overwrite</t>
        </is>
      </c>
    </row>
    <row r="26">
      <c r="B26" s="19" t="inlineStr">
        <is>
          <t>Green text</t>
        </is>
      </c>
      <c r="C26" s="17" t="inlineStr">
        <is>
          <t>Pulled from another tab in this workbook</t>
        </is>
      </c>
    </row>
    <row r="27">
      <c r="B27" s="17" t="inlineStr">
        <is>
          <t>•</t>
        </is>
      </c>
      <c r="C27" s="9" t="inlineStr">
        <is>
          <t>Score against evidence, not intent — if you cannot point to an example, score lower.</t>
        </is>
      </c>
    </row>
    <row r="28">
      <c r="B28" s="17" t="inlineStr">
        <is>
          <t>•</t>
        </is>
      </c>
      <c r="C28" s="9" t="inlineStr">
        <is>
          <t>Re-run the assessment every six to twelve months and keep the previous file for comparison.</t>
        </is>
      </c>
    </row>
    <row r="29">
      <c r="B29" s="17" t="inlineStr">
        <is>
          <t>•</t>
        </is>
      </c>
      <c r="C29" s="9" t="inlineStr">
        <is>
          <t>Priority rank combines the gap with the weight, so the top rows are where to act first.</t>
        </is>
      </c>
    </row>
  </sheetData>
  <mergeCells count="23">
    <mergeCell ref="A9:H9"/>
    <mergeCell ref="C24:G24"/>
    <mergeCell ref="C1:H3"/>
    <mergeCell ref="C14:G14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C27:G27"/>
    <mergeCell ref="A23:H23"/>
    <mergeCell ref="B7:G7"/>
    <mergeCell ref="C17:G17"/>
    <mergeCell ref="A4:H4"/>
    <mergeCell ref="C28:G28"/>
    <mergeCell ref="C19:G19"/>
    <mergeCell ref="C13:G13"/>
    <mergeCell ref="C18:G18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zoomScale="100" zoomScaleNormal="10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70" customWidth="1" min="3" max="3"/>
  </cols>
  <sheetData>
    <row r="1" ht="21.75" customHeight="1">
      <c r="A1" s="1" t="n"/>
      <c r="B1" s="1" t="n"/>
      <c r="C1" s="2" t="inlineStr">
        <is>
          <t>Maturity Scale</t>
        </is>
      </c>
    </row>
    <row r="2" ht="21.75" customHeight="1">
      <c r="A2" s="1" t="n"/>
      <c r="B2" s="1" t="n"/>
      <c r="C2" s="1" t="n"/>
    </row>
    <row r="3" ht="13.5" customHeight="1">
      <c r="A3" s="1" t="n"/>
      <c r="B3" s="1" t="n"/>
      <c r="C3" s="1" t="n"/>
    </row>
    <row r="4" ht="19.5" customHeight="1">
      <c r="A4" s="3" t="inlineStr">
        <is>
          <t>Use these definitions so scoring is consistent across assessors</t>
        </is>
      </c>
      <c r="B4" s="4" t="n"/>
      <c r="C4" s="4" t="n"/>
    </row>
    <row r="6" ht="30" customHeight="1">
      <c r="A6" s="10" t="inlineStr">
        <is>
          <t>Level</t>
        </is>
      </c>
      <c r="B6" s="10" t="inlineStr">
        <is>
          <t>Label</t>
        </is>
      </c>
      <c r="C6" s="10" t="inlineStr">
        <is>
          <t>What it looks like</t>
        </is>
      </c>
    </row>
    <row r="7" ht="30" customHeight="1">
      <c r="A7" s="20" t="n">
        <v>1</v>
      </c>
      <c r="B7" s="13" t="inlineStr">
        <is>
          <t>Ad hoc</t>
        </is>
      </c>
      <c r="C7" s="14" t="inlineStr">
        <is>
          <t>Innovation happens occasionally, driven by individuals. No shared process or funding.</t>
        </is>
      </c>
    </row>
    <row r="8" ht="30" customHeight="1">
      <c r="A8" s="20" t="n">
        <v>2</v>
      </c>
      <c r="B8" s="13" t="inlineStr">
        <is>
          <t>Emerging</t>
        </is>
      </c>
      <c r="C8" s="14" t="inlineStr">
        <is>
          <t>Some structure exists in pockets. Pilots run, but outcomes are inconsistent.</t>
        </is>
      </c>
    </row>
    <row r="9" ht="30" customHeight="1">
      <c r="A9" s="20" t="n">
        <v>3</v>
      </c>
      <c r="B9" s="13" t="inlineStr">
        <is>
          <t>Defined</t>
        </is>
      </c>
      <c r="C9" s="14" t="inlineStr">
        <is>
          <t>A documented approach is used across most teams, with governance and a funded pipeline.</t>
        </is>
      </c>
    </row>
    <row r="10" ht="30" customHeight="1">
      <c r="A10" s="20" t="n">
        <v>4</v>
      </c>
      <c r="B10" s="13" t="inlineStr">
        <is>
          <t>Managed</t>
        </is>
      </c>
      <c r="C10" s="14" t="inlineStr">
        <is>
          <t>Portfolio is actively managed against KPIs. Capability is deliberately built.</t>
        </is>
      </c>
    </row>
    <row r="11" ht="30" customHeight="1">
      <c r="A11" s="20" t="n">
        <v>5</v>
      </c>
      <c r="B11" s="13" t="inlineStr">
        <is>
          <t>Leading</t>
        </is>
      </c>
      <c r="C11" s="14" t="inlineStr">
        <is>
          <t>Innovation is core to how the company operates, with measurable and repeatable impact.</t>
        </is>
      </c>
    </row>
  </sheetData>
  <mergeCells count="1">
    <mergeCell ref="A4:C4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zoomScale="100" zoomScaleNormal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2" customWidth="1" min="3" max="3"/>
    <col width="10" customWidth="1" min="4" max="4"/>
    <col width="13" customWidth="1" min="5" max="5"/>
    <col width="13" customWidth="1" min="6" max="6"/>
    <col width="8" customWidth="1" min="7" max="7"/>
    <col width="14" customWidth="1" min="8" max="8"/>
    <col width="13" customWidth="1" min="9" max="9"/>
    <col width="40" customWidth="1" min="10" max="10"/>
  </cols>
  <sheetData>
    <row r="1" ht="21.75" customHeight="1">
      <c r="A1" s="1" t="n"/>
      <c r="B1" s="1" t="n"/>
      <c r="C1" s="2" t="inlineStr">
        <is>
          <t>Maturity Assessment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Score 1-5 in the blue cells — gaps, weighting and priorities calculate automatically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30" customHeight="1">
      <c r="A6" s="10" t="inlineStr">
        <is>
          <t>#</t>
        </is>
      </c>
      <c r="B6" s="10" t="inlineStr">
        <is>
          <t>Dimension</t>
        </is>
      </c>
      <c r="C6" s="10" t="inlineStr">
        <is>
          <t>What it covers</t>
        </is>
      </c>
      <c r="D6" s="10" t="inlineStr">
        <is>
          <t>Weight</t>
        </is>
      </c>
      <c r="E6" s="10" t="inlineStr">
        <is>
          <t>Current level (1-5)</t>
        </is>
      </c>
      <c r="F6" s="10" t="inlineStr">
        <is>
          <t>Target level (1-5)</t>
        </is>
      </c>
      <c r="G6" s="10" t="inlineStr">
        <is>
          <t>Gap</t>
        </is>
      </c>
      <c r="H6" s="10" t="inlineStr">
        <is>
          <t>Weighted current</t>
        </is>
      </c>
      <c r="I6" s="10" t="inlineStr">
        <is>
          <t>Priority score</t>
        </is>
      </c>
      <c r="J6" s="10" t="inlineStr">
        <is>
          <t>Evidence / next action</t>
        </is>
      </c>
    </row>
    <row r="7" ht="28" customHeight="1">
      <c r="A7" s="21" t="n">
        <v>1</v>
      </c>
      <c r="B7" s="22" t="inlineStr">
        <is>
          <t>Strategy &amp; ambition</t>
        </is>
      </c>
      <c r="C7" s="14" t="inlineStr">
        <is>
          <t>A written innovation strategy linked to corporate goals, with a defined ambition level.</t>
        </is>
      </c>
      <c r="D7" s="23" t="n">
        <v>0.1</v>
      </c>
      <c r="E7" s="24" t="n">
        <v>3</v>
      </c>
      <c r="F7" s="24" t="n">
        <v>4</v>
      </c>
      <c r="G7" s="25">
        <f>IF(N(E7)=0,"",F7-E7)</f>
        <v/>
      </c>
      <c r="H7" s="26">
        <f>IF(N(E7)=0,"",D7*E7)</f>
        <v/>
      </c>
      <c r="I7" s="26">
        <f>IF(N(E7)=0,"",ROUND(D7*MAX(F7-E7,0)*10,2))</f>
        <v/>
      </c>
      <c r="J7" s="27" t="n"/>
    </row>
    <row r="8" ht="28" customHeight="1">
      <c r="A8" s="21" t="n">
        <v>2</v>
      </c>
      <c r="B8" s="22" t="inlineStr">
        <is>
          <t>Governance &amp; funding</t>
        </is>
      </c>
      <c r="C8" s="14" t="inlineStr">
        <is>
          <t>Clear decision rights, stage gates and a protected funding mechanism.</t>
        </is>
      </c>
      <c r="D8" s="23" t="n">
        <v>0.1</v>
      </c>
      <c r="E8" s="24" t="n">
        <v>2</v>
      </c>
      <c r="F8" s="24" t="n">
        <v>4</v>
      </c>
      <c r="G8" s="25">
        <f>IF(N(E8)=0,"",F8-E8)</f>
        <v/>
      </c>
      <c r="H8" s="26">
        <f>IF(N(E8)=0,"",D8*E8)</f>
        <v/>
      </c>
      <c r="I8" s="26">
        <f>IF(N(E8)=0,"",ROUND(D8*MAX(F8-E8,0)*10,2))</f>
        <v/>
      </c>
      <c r="J8" s="27" t="n"/>
    </row>
    <row r="9" ht="28" customHeight="1">
      <c r="A9" s="21" t="n">
        <v>3</v>
      </c>
      <c r="B9" s="22" t="inlineStr">
        <is>
          <t>Portfolio management</t>
        </is>
      </c>
      <c r="C9" s="14" t="inlineStr">
        <is>
          <t>Balanced portfolio across horizons, reviewed on a regular cadence.</t>
        </is>
      </c>
      <c r="D9" s="23" t="n">
        <v>0.1</v>
      </c>
      <c r="E9" s="24" t="n">
        <v>3</v>
      </c>
      <c r="F9" s="24" t="n">
        <v>4</v>
      </c>
      <c r="G9" s="25">
        <f>IF(N(E9)=0,"",F9-E9)</f>
        <v/>
      </c>
      <c r="H9" s="26">
        <f>IF(N(E9)=0,"",D9*E9)</f>
        <v/>
      </c>
      <c r="I9" s="26">
        <f>IF(N(E9)=0,"",ROUND(D9*MAX(F9-E9,0)*10,2))</f>
        <v/>
      </c>
      <c r="J9" s="27" t="n"/>
    </row>
    <row r="10" ht="28" customHeight="1">
      <c r="A10" s="21" t="n">
        <v>4</v>
      </c>
      <c r="B10" s="22" t="inlineStr">
        <is>
          <t>Process &amp; methods</t>
        </is>
      </c>
      <c r="C10" s="14" t="inlineStr">
        <is>
          <t>Consistent discovery, validation and scaling methods applied across teams.</t>
        </is>
      </c>
      <c r="D10" s="23" t="n">
        <v>0.1</v>
      </c>
      <c r="E10" s="24" t="n">
        <v>2</v>
      </c>
      <c r="F10" s="24" t="n">
        <v>4</v>
      </c>
      <c r="G10" s="25">
        <f>IF(N(E10)=0,"",F10-E10)</f>
        <v/>
      </c>
      <c r="H10" s="26">
        <f>IF(N(E10)=0,"",D10*E10)</f>
        <v/>
      </c>
      <c r="I10" s="26">
        <f>IF(N(E10)=0,"",ROUND(D10*MAX(F10-E10,0)*10,2))</f>
        <v/>
      </c>
      <c r="J10" s="27" t="n"/>
    </row>
    <row r="11" ht="28" customHeight="1">
      <c r="A11" s="21" t="n">
        <v>5</v>
      </c>
      <c r="B11" s="22" t="inlineStr">
        <is>
          <t>People &amp; capability</t>
        </is>
      </c>
      <c r="C11" s="14" t="inlineStr">
        <is>
          <t>Dedicated roles, skills development and time allocated to innovation work.</t>
        </is>
      </c>
      <c r="D11" s="23" t="n">
        <v>0.1</v>
      </c>
      <c r="E11" s="24" t="n">
        <v>3</v>
      </c>
      <c r="F11" s="24" t="n">
        <v>4</v>
      </c>
      <c r="G11" s="25">
        <f>IF(N(E11)=0,"",F11-E11)</f>
        <v/>
      </c>
      <c r="H11" s="26">
        <f>IF(N(E11)=0,"",D11*E11)</f>
        <v/>
      </c>
      <c r="I11" s="26">
        <f>IF(N(E11)=0,"",ROUND(D11*MAX(F11-E11,0)*10,2))</f>
        <v/>
      </c>
      <c r="J11" s="27" t="n"/>
    </row>
    <row r="12" ht="28" customHeight="1">
      <c r="A12" s="21" t="n">
        <v>6</v>
      </c>
      <c r="B12" s="22" t="inlineStr">
        <is>
          <t>Culture &amp; incentives</t>
        </is>
      </c>
      <c r="C12" s="14" t="inlineStr">
        <is>
          <t>Leadership behaviour, tolerance for intelligent failure, recognition and incentives.</t>
        </is>
      </c>
      <c r="D12" s="23" t="n">
        <v>0.1</v>
      </c>
      <c r="E12" s="24" t="n">
        <v>2</v>
      </c>
      <c r="F12" s="24" t="n">
        <v>4</v>
      </c>
      <c r="G12" s="25">
        <f>IF(N(E12)=0,"",F12-E12)</f>
        <v/>
      </c>
      <c r="H12" s="26">
        <f>IF(N(E12)=0,"",D12*E12)</f>
        <v/>
      </c>
      <c r="I12" s="26">
        <f>IF(N(E12)=0,"",ROUND(D12*MAX(F12-E12,0)*10,2))</f>
        <v/>
      </c>
      <c r="J12" s="27" t="n"/>
    </row>
    <row r="13" ht="28" customHeight="1">
      <c r="A13" s="21" t="n">
        <v>7</v>
      </c>
      <c r="B13" s="22" t="inlineStr">
        <is>
          <t>Ecosystem &amp; partnerships</t>
        </is>
      </c>
      <c r="C13" s="14" t="inlineStr">
        <is>
          <t>Structured scouting, startup engagement, academic and supplier partnerships.</t>
        </is>
      </c>
      <c r="D13" s="23" t="n">
        <v>0.1</v>
      </c>
      <c r="E13" s="24" t="n">
        <v>4</v>
      </c>
      <c r="F13" s="24" t="n">
        <v>5</v>
      </c>
      <c r="G13" s="25">
        <f>IF(N(E13)=0,"",F13-E13)</f>
        <v/>
      </c>
      <c r="H13" s="26">
        <f>IF(N(E13)=0,"",D13*E13)</f>
        <v/>
      </c>
      <c r="I13" s="26">
        <f>IF(N(E13)=0,"",ROUND(D13*MAX(F13-E13,0)*10,2))</f>
        <v/>
      </c>
      <c r="J13" s="27" t="n"/>
    </row>
    <row r="14" ht="28" customHeight="1">
      <c r="A14" s="21" t="n">
        <v>8</v>
      </c>
      <c r="B14" s="22" t="inlineStr">
        <is>
          <t>Technology &amp; data</t>
        </is>
      </c>
      <c r="C14" s="14" t="inlineStr">
        <is>
          <t>Tooling, data access and platforms that let teams build and test quickly.</t>
        </is>
      </c>
      <c r="D14" s="23" t="n">
        <v>0.1</v>
      </c>
      <c r="E14" s="24" t="n">
        <v>3</v>
      </c>
      <c r="F14" s="24" t="n">
        <v>4</v>
      </c>
      <c r="G14" s="25">
        <f>IF(N(E14)=0,"",F14-E14)</f>
        <v/>
      </c>
      <c r="H14" s="26">
        <f>IF(N(E14)=0,"",D14*E14)</f>
        <v/>
      </c>
      <c r="I14" s="26">
        <f>IF(N(E14)=0,"",ROUND(D14*MAX(F14-E14,0)*10,2))</f>
        <v/>
      </c>
      <c r="J14" s="27" t="n"/>
    </row>
    <row r="15" ht="28" customHeight="1">
      <c r="A15" s="21" t="n">
        <v>9</v>
      </c>
      <c r="B15" s="22" t="inlineStr">
        <is>
          <t>Customer &amp; market insight</t>
        </is>
      </c>
      <c r="C15" s="14" t="inlineStr">
        <is>
          <t>Systematic voice-of-customer and market sensing feeding the pipeline.</t>
        </is>
      </c>
      <c r="D15" s="23" t="n">
        <v>0.1</v>
      </c>
      <c r="E15" s="24" t="n">
        <v>2</v>
      </c>
      <c r="F15" s="24" t="n">
        <v>4</v>
      </c>
      <c r="G15" s="25">
        <f>IF(N(E15)=0,"",F15-E15)</f>
        <v/>
      </c>
      <c r="H15" s="26">
        <f>IF(N(E15)=0,"",D15*E15)</f>
        <v/>
      </c>
      <c r="I15" s="26">
        <f>IF(N(E15)=0,"",ROUND(D15*MAX(F15-E15,0)*10,2))</f>
        <v/>
      </c>
      <c r="J15" s="27" t="n"/>
    </row>
    <row r="16" ht="28" customHeight="1">
      <c r="A16" s="21" t="n">
        <v>10</v>
      </c>
      <c r="B16" s="22" t="inlineStr">
        <is>
          <t>Measurement &amp; impact</t>
        </is>
      </c>
      <c r="C16" s="14" t="inlineStr">
        <is>
          <t>Agreed KPIs, tracked outcomes and demonstrated business impact.</t>
        </is>
      </c>
      <c r="D16" s="23" t="n">
        <v>0.1</v>
      </c>
      <c r="E16" s="24" t="n">
        <v>2</v>
      </c>
      <c r="F16" s="24" t="n">
        <v>5</v>
      </c>
      <c r="G16" s="25">
        <f>IF(N(E16)=0,"",F16-E16)</f>
        <v/>
      </c>
      <c r="H16" s="26">
        <f>IF(N(E16)=0,"",D16*E16)</f>
        <v/>
      </c>
      <c r="I16" s="26">
        <f>IF(N(E16)=0,"",ROUND(D16*MAX(F16-E16,0)*10,2))</f>
        <v/>
      </c>
      <c r="J16" s="27" t="n"/>
    </row>
    <row r="17">
      <c r="A17" s="6" t="n"/>
      <c r="B17" s="28" t="inlineStr">
        <is>
          <t>TOTAL</t>
        </is>
      </c>
      <c r="C17" s="6" t="n"/>
      <c r="D17" s="29">
        <f>SUM(D7:D16)</f>
        <v/>
      </c>
      <c r="E17" s="30">
        <f>AVERAGE(E7:E16)</f>
        <v/>
      </c>
      <c r="F17" s="30">
        <f>AVERAGE(F7:F16)</f>
        <v/>
      </c>
      <c r="G17" s="6" t="n"/>
      <c r="H17" s="30">
        <f>SUM(H7:H16)</f>
        <v/>
      </c>
      <c r="I17" s="6" t="n"/>
      <c r="J17" s="6" t="n"/>
    </row>
    <row r="19">
      <c r="B19" s="31" t="inlineStr">
        <is>
          <t>Weight check</t>
        </is>
      </c>
      <c r="C19" s="32">
        <f>IF(ROUND(D17,4)=1,"Weights total 100% — good to go","Weights total "&amp;TEXT(D17,"0.0%")&amp;" — adjust to 100%")</f>
        <v/>
      </c>
    </row>
  </sheetData>
  <mergeCells count="2">
    <mergeCell ref="C1:J3"/>
    <mergeCell ref="A4:J4"/>
  </mergeCells>
  <conditionalFormatting sqref="E7:F16">
    <cfRule type="colorScale" priority="1">
      <colorScale>
        <cfvo type="num" val="1"/>
        <cfvo type="num" val="3"/>
        <cfvo type="num" val="5"/>
        <color rgb="FFFFC7C7"/>
        <color rgb="FFFFE08A"/>
        <color rgb="FFD6F5D6"/>
      </colorScale>
    </cfRule>
  </conditionalFormatting>
  <conditionalFormatting sqref="G7:G16">
    <cfRule type="cellIs" priority="2" operator="greaterThanOrEqual" dxfId="0">
      <formula>2</formula>
    </cfRule>
  </conditionalFormatting>
  <dataValidations count="1">
    <dataValidation sqref="E7:F16" showDropDown="0" showInputMessage="0" showErrorMessage="0" allowBlank="1" errorTitle="Out of range" error="Enter a maturity level between 1 and 5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</cols>
  <sheetData>
    <row r="1" ht="21.75" customHeight="1">
      <c r="A1" s="1" t="n"/>
      <c r="B1" s="1" t="n"/>
      <c r="C1" s="2" t="inlineStr">
        <is>
          <t>Maturity Summary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Every figure below is calculated from the Assessment tab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21.75" customHeight="1">
      <c r="A6" s="5" t="inlineStr">
        <is>
          <t>Headline metrics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B7" s="33" t="inlineStr">
        <is>
          <t>WEIGHTED MATURITY INDEX</t>
        </is>
      </c>
      <c r="E7" s="33" t="inlineStr">
        <is>
          <t>AVERAGE CURRENT LEVEL</t>
        </is>
      </c>
      <c r="H7" s="33" t="inlineStr">
        <is>
          <t>DIMENSIONS WITH A GAP OF 2+</t>
        </is>
      </c>
    </row>
    <row r="8" ht="25.5" customHeight="1">
      <c r="B8" s="34">
        <f>Assessment!$H$17</f>
        <v/>
      </c>
      <c r="E8" s="34">
        <f>Assessment!$E$17</f>
        <v/>
      </c>
      <c r="H8" s="35">
        <f>COUNTIF(Assessment!$G$7:$G$16,"&gt;=2")</f>
        <v/>
      </c>
    </row>
    <row r="10" ht="21.75" customHeight="1">
      <c r="A10" s="5" t="inlineStr">
        <is>
          <t>Current vs target by dimension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30" customHeight="1">
      <c r="B11" s="10" t="inlineStr">
        <is>
          <t>Dimension</t>
        </is>
      </c>
      <c r="C11" s="10" t="inlineStr">
        <is>
          <t>Current</t>
        </is>
      </c>
      <c r="D11" s="10" t="inlineStr">
        <is>
          <t>Target</t>
        </is>
      </c>
    </row>
    <row r="12">
      <c r="B12" s="36">
        <f>Assessment!$B$7</f>
        <v/>
      </c>
      <c r="C12" s="25">
        <f>Assessment!$E$7</f>
        <v/>
      </c>
      <c r="D12" s="25">
        <f>Assessment!$F$7</f>
        <v/>
      </c>
    </row>
    <row r="13">
      <c r="B13" s="36">
        <f>Assessment!$B$8</f>
        <v/>
      </c>
      <c r="C13" s="25">
        <f>Assessment!$E$8</f>
        <v/>
      </c>
      <c r="D13" s="25">
        <f>Assessment!$F$8</f>
        <v/>
      </c>
    </row>
    <row r="14">
      <c r="B14" s="36">
        <f>Assessment!$B$9</f>
        <v/>
      </c>
      <c r="C14" s="25">
        <f>Assessment!$E$9</f>
        <v/>
      </c>
      <c r="D14" s="25">
        <f>Assessment!$F$9</f>
        <v/>
      </c>
    </row>
    <row r="15">
      <c r="B15" s="36">
        <f>Assessment!$B$10</f>
        <v/>
      </c>
      <c r="C15" s="25">
        <f>Assessment!$E$10</f>
        <v/>
      </c>
      <c r="D15" s="25">
        <f>Assessment!$F$10</f>
        <v/>
      </c>
    </row>
    <row r="16">
      <c r="B16" s="36">
        <f>Assessment!$B$11</f>
        <v/>
      </c>
      <c r="C16" s="25">
        <f>Assessment!$E$11</f>
        <v/>
      </c>
      <c r="D16" s="25">
        <f>Assessment!$F$11</f>
        <v/>
      </c>
    </row>
    <row r="17">
      <c r="B17" s="36">
        <f>Assessment!$B$12</f>
        <v/>
      </c>
      <c r="C17" s="25">
        <f>Assessment!$E$12</f>
        <v/>
      </c>
      <c r="D17" s="25">
        <f>Assessment!$F$12</f>
        <v/>
      </c>
    </row>
    <row r="18">
      <c r="B18" s="36">
        <f>Assessment!$B$13</f>
        <v/>
      </c>
      <c r="C18" s="25">
        <f>Assessment!$E$13</f>
        <v/>
      </c>
      <c r="D18" s="25">
        <f>Assessment!$F$13</f>
        <v/>
      </c>
    </row>
    <row r="19">
      <c r="B19" s="36">
        <f>Assessment!$B$14</f>
        <v/>
      </c>
      <c r="C19" s="25">
        <f>Assessment!$E$14</f>
        <v/>
      </c>
      <c r="D19" s="25">
        <f>Assessment!$F$14</f>
        <v/>
      </c>
    </row>
    <row r="20">
      <c r="B20" s="36">
        <f>Assessment!$B$15</f>
        <v/>
      </c>
      <c r="C20" s="25">
        <f>Assessment!$E$15</f>
        <v/>
      </c>
      <c r="D20" s="25">
        <f>Assessment!$F$15</f>
        <v/>
      </c>
    </row>
    <row r="21">
      <c r="B21" s="36">
        <f>Assessment!$B$16</f>
        <v/>
      </c>
      <c r="C21" s="25">
        <f>Assessment!$E$16</f>
        <v/>
      </c>
      <c r="D21" s="25">
        <f>Assessment!$F$16</f>
        <v/>
      </c>
    </row>
  </sheetData>
  <mergeCells count="10">
    <mergeCell ref="B7:C7"/>
    <mergeCell ref="C1:J3"/>
    <mergeCell ref="A6:J6"/>
    <mergeCell ref="E7:F7"/>
    <mergeCell ref="H7:I7"/>
    <mergeCell ref="A4:J4"/>
    <mergeCell ref="H8:I8"/>
    <mergeCell ref="B8:C8"/>
    <mergeCell ref="E8:F8"/>
    <mergeCell ref="A10:J10"/>
  </mergeCell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2026-08-12T23:27:19Z</dcterms:created>
  <dcterms:modified xmlns:dcterms="http://purl.org/dc/terms/" xmlns:xsi="http://www.w3.org/2001/XMLSchema-instance" xsi:type="dcterms:W3CDTF">2026-08-12T23:27:19Z</dcterms:modified>
</cp:coreProperties>
</file>